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always" defaultThemeVersion="124226"/>
  <bookViews>
    <workbookView xWindow="240" yWindow="105" windowWidth="14805" windowHeight="8010"/>
  </bookViews>
  <sheets>
    <sheet name="Вывод результатов" sheetId="1" r:id="rId1"/>
    <sheet name="Общее" sheetId="4" r:id="rId2"/>
    <sheet name="Эконом развитие" sheetId="2" r:id="rId3"/>
    <sheet name="Соц развитие" sheetId="3" r:id="rId4"/>
  </sheets>
  <externalReferences>
    <externalReference r:id="rId5"/>
    <externalReference r:id="rId6"/>
    <externalReference r:id="rId7"/>
  </externalReferences>
  <calcPr calcId="152511"/>
</workbook>
</file>

<file path=xl/calcChain.xml><?xml version="1.0" encoding="utf-8"?>
<calcChain xmlns="http://schemas.openxmlformats.org/spreadsheetml/2006/main">
  <c r="M245" i="3" l="1"/>
  <c r="M243" i="3"/>
  <c r="M241" i="3"/>
  <c r="M239" i="3"/>
  <c r="M237" i="3"/>
  <c r="M235" i="3"/>
  <c r="M233" i="3"/>
  <c r="M231" i="3"/>
  <c r="M229" i="3"/>
  <c r="M227" i="3"/>
  <c r="M225" i="3"/>
  <c r="M223" i="3"/>
  <c r="M221" i="3"/>
  <c r="M219" i="3"/>
  <c r="M217" i="3"/>
  <c r="M215" i="3"/>
  <c r="M213" i="3"/>
  <c r="M211" i="3"/>
  <c r="M209" i="3"/>
  <c r="M207" i="3"/>
  <c r="M205" i="3"/>
  <c r="M203" i="3"/>
  <c r="L245" i="3"/>
  <c r="L243" i="3"/>
  <c r="L241" i="3"/>
  <c r="L239" i="3"/>
  <c r="L237" i="3"/>
  <c r="L235" i="3"/>
  <c r="L233" i="3"/>
  <c r="L231" i="3"/>
  <c r="L229" i="3"/>
  <c r="L227" i="3"/>
  <c r="L225" i="3"/>
  <c r="L223" i="3"/>
  <c r="L221" i="3"/>
  <c r="L219" i="3"/>
  <c r="L217" i="3"/>
  <c r="L215" i="3"/>
  <c r="L213" i="3"/>
  <c r="L211" i="3"/>
  <c r="L209" i="3"/>
  <c r="L207" i="3"/>
  <c r="L205" i="3"/>
  <c r="L203" i="3"/>
  <c r="K245" i="3" l="1"/>
  <c r="K243" i="3"/>
  <c r="K241" i="3"/>
  <c r="K239" i="3"/>
  <c r="K237" i="3"/>
  <c r="K235" i="3"/>
  <c r="K233" i="3"/>
  <c r="K231" i="3"/>
  <c r="K229" i="3"/>
  <c r="K227" i="3"/>
  <c r="K225" i="3"/>
  <c r="K223" i="3"/>
  <c r="K221" i="3"/>
  <c r="K219" i="3"/>
  <c r="K217" i="3"/>
  <c r="K215" i="3"/>
  <c r="K213" i="3"/>
  <c r="K211" i="3"/>
  <c r="K209" i="3"/>
  <c r="K207" i="3"/>
  <c r="K205" i="3"/>
  <c r="K203" i="3"/>
  <c r="G49" i="3" l="1"/>
  <c r="F49" i="3"/>
  <c r="E49" i="3"/>
  <c r="G47" i="3"/>
  <c r="F47" i="3"/>
  <c r="E47" i="3"/>
  <c r="G45" i="3"/>
  <c r="F45" i="3"/>
  <c r="E45" i="3"/>
  <c r="G43" i="3"/>
  <c r="F43" i="3"/>
  <c r="E43" i="3"/>
  <c r="G41" i="3"/>
  <c r="F41" i="3"/>
  <c r="E41" i="3"/>
  <c r="G39" i="3"/>
  <c r="F39" i="3"/>
  <c r="E39" i="3"/>
  <c r="G37" i="3"/>
  <c r="F37" i="3"/>
  <c r="E37" i="3"/>
  <c r="G35" i="3"/>
  <c r="F35" i="3"/>
  <c r="E35" i="3"/>
  <c r="G33" i="3"/>
  <c r="F33" i="3"/>
  <c r="E33" i="3"/>
  <c r="G31" i="3"/>
  <c r="F31" i="3"/>
  <c r="E31" i="3"/>
  <c r="G29" i="3"/>
  <c r="F29" i="3"/>
  <c r="E29" i="3"/>
  <c r="G27" i="3"/>
  <c r="F27" i="3"/>
  <c r="E27" i="3"/>
  <c r="G25" i="3"/>
  <c r="F25" i="3"/>
  <c r="E25" i="3"/>
  <c r="G23" i="3"/>
  <c r="F23" i="3"/>
  <c r="E23" i="3"/>
  <c r="G21" i="3"/>
  <c r="F21" i="3"/>
  <c r="E21" i="3"/>
  <c r="G19" i="3"/>
  <c r="F19" i="3"/>
  <c r="E19" i="3"/>
  <c r="G17" i="3"/>
  <c r="F17" i="3"/>
  <c r="E17" i="3"/>
  <c r="G15" i="3"/>
  <c r="F15" i="3"/>
  <c r="E15" i="3"/>
  <c r="G13" i="3"/>
  <c r="F13" i="3"/>
  <c r="E13" i="3"/>
  <c r="G11" i="3"/>
  <c r="F11" i="3"/>
  <c r="E11" i="3"/>
  <c r="G9" i="3"/>
  <c r="F9" i="3"/>
  <c r="E9" i="3"/>
  <c r="G7" i="3"/>
  <c r="F7" i="3"/>
  <c r="E7" i="3"/>
  <c r="P41" i="3" l="1"/>
  <c r="N39" i="3"/>
  <c r="O17" i="3"/>
  <c r="N37" i="3"/>
  <c r="P11" i="3"/>
  <c r="N23" i="3"/>
  <c r="O33" i="3"/>
  <c r="P43" i="3"/>
  <c r="O47" i="3"/>
  <c r="O7" i="3"/>
  <c r="P17" i="3"/>
  <c r="O23" i="3"/>
  <c r="O39" i="3"/>
  <c r="O43" i="3"/>
  <c r="P9" i="3"/>
  <c r="O15" i="3"/>
  <c r="N21" i="3"/>
  <c r="P25" i="3"/>
  <c r="O31" i="3"/>
  <c r="P45" i="3"/>
  <c r="P37" i="3"/>
  <c r="P29" i="3"/>
  <c r="P21" i="3"/>
  <c r="P13" i="3"/>
  <c r="P47" i="3"/>
  <c r="P39" i="3"/>
  <c r="P31" i="3"/>
  <c r="P23" i="3"/>
  <c r="P15" i="3"/>
  <c r="P7" i="3"/>
  <c r="P49" i="3"/>
  <c r="N7" i="3"/>
  <c r="P27" i="3"/>
  <c r="N45" i="3"/>
  <c r="N13" i="3"/>
  <c r="N29" i="3"/>
  <c r="P33" i="3"/>
  <c r="N47" i="3"/>
  <c r="N49" i="3"/>
  <c r="O45" i="3"/>
  <c r="O9" i="3"/>
  <c r="N15" i="3"/>
  <c r="P19" i="3"/>
  <c r="O25" i="3"/>
  <c r="N31" i="3"/>
  <c r="P35" i="3"/>
  <c r="O41" i="3"/>
  <c r="O49" i="3"/>
  <c r="N11" i="3"/>
  <c r="O13" i="3"/>
  <c r="N19" i="3"/>
  <c r="O21" i="3"/>
  <c r="N27" i="3"/>
  <c r="O29" i="3"/>
  <c r="N35" i="3"/>
  <c r="O37" i="3"/>
  <c r="N43" i="3"/>
  <c r="N9" i="3"/>
  <c r="O11" i="3"/>
  <c r="N17" i="3"/>
  <c r="O19" i="3"/>
  <c r="N25" i="3"/>
  <c r="O27" i="3"/>
  <c r="N33" i="3"/>
  <c r="O35" i="3"/>
  <c r="N41" i="3"/>
  <c r="B107" i="1"/>
  <c r="B101" i="1"/>
  <c r="AE343" i="3" l="1"/>
  <c r="AD343" i="3"/>
  <c r="AC343" i="3"/>
  <c r="AB343" i="3"/>
  <c r="AA343" i="3"/>
  <c r="Z343" i="3"/>
  <c r="Y343" i="3"/>
  <c r="X343" i="3"/>
  <c r="W343" i="3"/>
  <c r="V343" i="3"/>
  <c r="U343" i="3"/>
  <c r="T343" i="3"/>
  <c r="S343" i="3"/>
  <c r="R343" i="3"/>
  <c r="Q343" i="3"/>
  <c r="P343" i="3"/>
  <c r="O343" i="3"/>
  <c r="N343" i="3"/>
  <c r="M343" i="3"/>
  <c r="L343" i="3"/>
  <c r="K343" i="3"/>
  <c r="J343" i="3"/>
  <c r="I343" i="3"/>
  <c r="H343" i="3"/>
  <c r="G343" i="3"/>
  <c r="F343" i="3"/>
  <c r="E343" i="3"/>
  <c r="D343" i="3"/>
  <c r="C343" i="3"/>
  <c r="B343" i="3"/>
  <c r="AE341" i="3"/>
  <c r="AD341" i="3"/>
  <c r="AC341" i="3"/>
  <c r="AB341" i="3"/>
  <c r="AA341" i="3"/>
  <c r="Z341" i="3"/>
  <c r="Y341" i="3"/>
  <c r="X341" i="3"/>
  <c r="W341" i="3"/>
  <c r="V341" i="3"/>
  <c r="U341" i="3"/>
  <c r="T341" i="3"/>
  <c r="S341" i="3"/>
  <c r="R341" i="3"/>
  <c r="Q341" i="3"/>
  <c r="P341" i="3"/>
  <c r="O341" i="3"/>
  <c r="N341" i="3"/>
  <c r="M341" i="3"/>
  <c r="L341" i="3"/>
  <c r="K341" i="3"/>
  <c r="J341" i="3"/>
  <c r="I341" i="3"/>
  <c r="H341" i="3"/>
  <c r="G341" i="3"/>
  <c r="F341" i="3"/>
  <c r="E341" i="3"/>
  <c r="D341" i="3"/>
  <c r="C341" i="3"/>
  <c r="B341" i="3"/>
  <c r="AE339" i="3"/>
  <c r="AD339" i="3"/>
  <c r="AC339" i="3"/>
  <c r="AB339" i="3"/>
  <c r="AA339" i="3"/>
  <c r="Z339" i="3"/>
  <c r="Y339" i="3"/>
  <c r="X339" i="3"/>
  <c r="W339" i="3"/>
  <c r="V339" i="3"/>
  <c r="U339" i="3"/>
  <c r="T339" i="3"/>
  <c r="S339" i="3"/>
  <c r="R339" i="3"/>
  <c r="Q339" i="3"/>
  <c r="P339" i="3"/>
  <c r="O339" i="3"/>
  <c r="N339" i="3"/>
  <c r="M339" i="3"/>
  <c r="L339" i="3"/>
  <c r="K339" i="3"/>
  <c r="J339" i="3"/>
  <c r="I339" i="3"/>
  <c r="H339" i="3"/>
  <c r="G339" i="3"/>
  <c r="F339" i="3"/>
  <c r="E339" i="3"/>
  <c r="D339" i="3"/>
  <c r="C339" i="3"/>
  <c r="B339" i="3"/>
  <c r="AE337" i="3"/>
  <c r="AD337" i="3"/>
  <c r="AC337" i="3"/>
  <c r="AB337" i="3"/>
  <c r="AA337" i="3"/>
  <c r="Z337" i="3"/>
  <c r="Y337" i="3"/>
  <c r="X337" i="3"/>
  <c r="W337" i="3"/>
  <c r="V337" i="3"/>
  <c r="U337" i="3"/>
  <c r="T337" i="3"/>
  <c r="S337" i="3"/>
  <c r="R337" i="3"/>
  <c r="Q337" i="3"/>
  <c r="P337" i="3"/>
  <c r="O337" i="3"/>
  <c r="N337" i="3"/>
  <c r="M337" i="3"/>
  <c r="L337" i="3"/>
  <c r="K337" i="3"/>
  <c r="J337" i="3"/>
  <c r="I337" i="3"/>
  <c r="H337" i="3"/>
  <c r="G337" i="3"/>
  <c r="F337" i="3"/>
  <c r="E337" i="3"/>
  <c r="D337" i="3"/>
  <c r="C337" i="3"/>
  <c r="B337" i="3"/>
  <c r="AE335" i="3"/>
  <c r="AD335" i="3"/>
  <c r="AC335" i="3"/>
  <c r="AB335" i="3"/>
  <c r="AA335" i="3"/>
  <c r="Z335" i="3"/>
  <c r="Y335" i="3"/>
  <c r="X335" i="3"/>
  <c r="W335" i="3"/>
  <c r="V335" i="3"/>
  <c r="U335" i="3"/>
  <c r="T335" i="3"/>
  <c r="S335" i="3"/>
  <c r="R335" i="3"/>
  <c r="Q335" i="3"/>
  <c r="P335" i="3"/>
  <c r="O335" i="3"/>
  <c r="N335" i="3"/>
  <c r="M335" i="3"/>
  <c r="L335" i="3"/>
  <c r="K335" i="3"/>
  <c r="J335" i="3"/>
  <c r="I335" i="3"/>
  <c r="H335" i="3"/>
  <c r="G335" i="3"/>
  <c r="F335" i="3"/>
  <c r="E335" i="3"/>
  <c r="D335" i="3"/>
  <c r="C335" i="3"/>
  <c r="B335" i="3"/>
  <c r="AE333" i="3"/>
  <c r="AD333" i="3"/>
  <c r="AC333" i="3"/>
  <c r="AB333" i="3"/>
  <c r="AA333" i="3"/>
  <c r="Z333" i="3"/>
  <c r="Y333" i="3"/>
  <c r="X333" i="3"/>
  <c r="W333" i="3"/>
  <c r="V333" i="3"/>
  <c r="U333" i="3"/>
  <c r="T333" i="3"/>
  <c r="S333" i="3"/>
  <c r="R333" i="3"/>
  <c r="Q333" i="3"/>
  <c r="P333" i="3"/>
  <c r="O333" i="3"/>
  <c r="N333" i="3"/>
  <c r="M333" i="3"/>
  <c r="L333" i="3"/>
  <c r="K333" i="3"/>
  <c r="J333" i="3"/>
  <c r="I333" i="3"/>
  <c r="H333" i="3"/>
  <c r="G333" i="3"/>
  <c r="F333" i="3"/>
  <c r="E333" i="3"/>
  <c r="D333" i="3"/>
  <c r="C333" i="3"/>
  <c r="B333" i="3"/>
  <c r="AE331" i="3"/>
  <c r="AD331" i="3"/>
  <c r="AC331" i="3"/>
  <c r="AB331" i="3"/>
  <c r="AA331" i="3"/>
  <c r="Z331" i="3"/>
  <c r="Y331" i="3"/>
  <c r="X331" i="3"/>
  <c r="W331" i="3"/>
  <c r="V331" i="3"/>
  <c r="U331" i="3"/>
  <c r="T331" i="3"/>
  <c r="S331" i="3"/>
  <c r="R331" i="3"/>
  <c r="Q331" i="3"/>
  <c r="P331" i="3"/>
  <c r="O331" i="3"/>
  <c r="N331" i="3"/>
  <c r="M331" i="3"/>
  <c r="L331" i="3"/>
  <c r="K331" i="3"/>
  <c r="J331" i="3"/>
  <c r="I331" i="3"/>
  <c r="H331" i="3"/>
  <c r="G331" i="3"/>
  <c r="F331" i="3"/>
  <c r="E331" i="3"/>
  <c r="D331" i="3"/>
  <c r="C331" i="3"/>
  <c r="B331" i="3"/>
  <c r="AE329" i="3"/>
  <c r="AD329" i="3"/>
  <c r="AC329" i="3"/>
  <c r="AB329" i="3"/>
  <c r="AA329" i="3"/>
  <c r="Z329" i="3"/>
  <c r="Y329" i="3"/>
  <c r="X329" i="3"/>
  <c r="W329" i="3"/>
  <c r="V329" i="3"/>
  <c r="U329" i="3"/>
  <c r="T329" i="3"/>
  <c r="S329" i="3"/>
  <c r="R329" i="3"/>
  <c r="Q329" i="3"/>
  <c r="P329" i="3"/>
  <c r="O329" i="3"/>
  <c r="N329" i="3"/>
  <c r="M329" i="3"/>
  <c r="L329" i="3"/>
  <c r="K329" i="3"/>
  <c r="J329" i="3"/>
  <c r="I329" i="3"/>
  <c r="H329" i="3"/>
  <c r="G329" i="3"/>
  <c r="F329" i="3"/>
  <c r="E329" i="3"/>
  <c r="D329" i="3"/>
  <c r="C329" i="3"/>
  <c r="B329" i="3"/>
  <c r="AE327" i="3"/>
  <c r="AD327" i="3"/>
  <c r="AC327" i="3"/>
  <c r="AB327" i="3"/>
  <c r="AA327" i="3"/>
  <c r="Z327" i="3"/>
  <c r="Y327" i="3"/>
  <c r="X327" i="3"/>
  <c r="W327" i="3"/>
  <c r="V327" i="3"/>
  <c r="U327" i="3"/>
  <c r="T327" i="3"/>
  <c r="S327" i="3"/>
  <c r="R327" i="3"/>
  <c r="Q327" i="3"/>
  <c r="P327" i="3"/>
  <c r="O327" i="3"/>
  <c r="N327" i="3"/>
  <c r="M327" i="3"/>
  <c r="L327" i="3"/>
  <c r="K327" i="3"/>
  <c r="J327" i="3"/>
  <c r="I327" i="3"/>
  <c r="H327" i="3"/>
  <c r="G327" i="3"/>
  <c r="F327" i="3"/>
  <c r="E327" i="3"/>
  <c r="D327" i="3"/>
  <c r="C327" i="3"/>
  <c r="B327" i="3"/>
  <c r="AE325" i="3"/>
  <c r="AD325" i="3"/>
  <c r="AC325" i="3"/>
  <c r="AB325" i="3"/>
  <c r="AA325" i="3"/>
  <c r="Z325" i="3"/>
  <c r="Y325" i="3"/>
  <c r="X325" i="3"/>
  <c r="W325" i="3"/>
  <c r="V325" i="3"/>
  <c r="U325" i="3"/>
  <c r="T325" i="3"/>
  <c r="S325" i="3"/>
  <c r="R325" i="3"/>
  <c r="Q325" i="3"/>
  <c r="P325" i="3"/>
  <c r="O325" i="3"/>
  <c r="N325" i="3"/>
  <c r="M325" i="3"/>
  <c r="L325" i="3"/>
  <c r="K325" i="3"/>
  <c r="J325" i="3"/>
  <c r="I325" i="3"/>
  <c r="H325" i="3"/>
  <c r="G325" i="3"/>
  <c r="F325" i="3"/>
  <c r="E325" i="3"/>
  <c r="D325" i="3"/>
  <c r="C325" i="3"/>
  <c r="B325" i="3"/>
  <c r="AE323" i="3"/>
  <c r="AD323" i="3"/>
  <c r="AC323" i="3"/>
  <c r="AB323" i="3"/>
  <c r="AA323" i="3"/>
  <c r="Z323" i="3"/>
  <c r="Y323" i="3"/>
  <c r="X323" i="3"/>
  <c r="W323" i="3"/>
  <c r="V323" i="3"/>
  <c r="U323" i="3"/>
  <c r="T323" i="3"/>
  <c r="S323" i="3"/>
  <c r="R323" i="3"/>
  <c r="Q323" i="3"/>
  <c r="P323" i="3"/>
  <c r="O323" i="3"/>
  <c r="N323" i="3"/>
  <c r="M323" i="3"/>
  <c r="L323" i="3"/>
  <c r="K323" i="3"/>
  <c r="J323" i="3"/>
  <c r="I323" i="3"/>
  <c r="H323" i="3"/>
  <c r="G323" i="3"/>
  <c r="F323" i="3"/>
  <c r="E323" i="3"/>
  <c r="D323" i="3"/>
  <c r="C323" i="3"/>
  <c r="B323" i="3"/>
  <c r="AE321" i="3"/>
  <c r="AD321" i="3"/>
  <c r="AC321" i="3"/>
  <c r="AB321" i="3"/>
  <c r="AA321" i="3"/>
  <c r="Z321" i="3"/>
  <c r="Y321" i="3"/>
  <c r="X321" i="3"/>
  <c r="W321" i="3"/>
  <c r="V321" i="3"/>
  <c r="U321" i="3"/>
  <c r="T321" i="3"/>
  <c r="S321" i="3"/>
  <c r="R321" i="3"/>
  <c r="Q321" i="3"/>
  <c r="P321" i="3"/>
  <c r="O321" i="3"/>
  <c r="N321" i="3"/>
  <c r="M321" i="3"/>
  <c r="L321" i="3"/>
  <c r="K321" i="3"/>
  <c r="J321" i="3"/>
  <c r="I321" i="3"/>
  <c r="H321" i="3"/>
  <c r="G321" i="3"/>
  <c r="F321" i="3"/>
  <c r="E321" i="3"/>
  <c r="D321" i="3"/>
  <c r="C321" i="3"/>
  <c r="B321" i="3"/>
  <c r="AE319" i="3"/>
  <c r="AD319" i="3"/>
  <c r="AC319" i="3"/>
  <c r="AB319" i="3"/>
  <c r="AA319" i="3"/>
  <c r="Z319" i="3"/>
  <c r="Y319" i="3"/>
  <c r="X319" i="3"/>
  <c r="W319" i="3"/>
  <c r="V319" i="3"/>
  <c r="U319" i="3"/>
  <c r="T319" i="3"/>
  <c r="S319" i="3"/>
  <c r="R319" i="3"/>
  <c r="Q319" i="3"/>
  <c r="P319" i="3"/>
  <c r="O319" i="3"/>
  <c r="N319" i="3"/>
  <c r="M319" i="3"/>
  <c r="L319" i="3"/>
  <c r="K319" i="3"/>
  <c r="J319" i="3"/>
  <c r="I319" i="3"/>
  <c r="H319" i="3"/>
  <c r="G319" i="3"/>
  <c r="F319" i="3"/>
  <c r="E319" i="3"/>
  <c r="D319" i="3"/>
  <c r="C319" i="3"/>
  <c r="B319" i="3"/>
  <c r="AE317" i="3"/>
  <c r="AD317" i="3"/>
  <c r="AC317" i="3"/>
  <c r="AB317" i="3"/>
  <c r="AA317" i="3"/>
  <c r="Z317" i="3"/>
  <c r="Y317" i="3"/>
  <c r="X317" i="3"/>
  <c r="W317" i="3"/>
  <c r="V317" i="3"/>
  <c r="U317" i="3"/>
  <c r="T317" i="3"/>
  <c r="S317" i="3"/>
  <c r="R317" i="3"/>
  <c r="Q317" i="3"/>
  <c r="P317" i="3"/>
  <c r="O317" i="3"/>
  <c r="N317" i="3"/>
  <c r="M317" i="3"/>
  <c r="L317" i="3"/>
  <c r="K317" i="3"/>
  <c r="J317" i="3"/>
  <c r="I317" i="3"/>
  <c r="H317" i="3"/>
  <c r="G317" i="3"/>
  <c r="F317" i="3"/>
  <c r="E317" i="3"/>
  <c r="D317" i="3"/>
  <c r="C317" i="3"/>
  <c r="B317" i="3"/>
  <c r="AE315" i="3"/>
  <c r="AD315" i="3"/>
  <c r="AC315" i="3"/>
  <c r="AB315" i="3"/>
  <c r="AA315" i="3"/>
  <c r="Z315" i="3"/>
  <c r="Y315" i="3"/>
  <c r="X315" i="3"/>
  <c r="W315" i="3"/>
  <c r="V315" i="3"/>
  <c r="U315" i="3"/>
  <c r="T315" i="3"/>
  <c r="S315" i="3"/>
  <c r="R315" i="3"/>
  <c r="Q315" i="3"/>
  <c r="P315" i="3"/>
  <c r="O315" i="3"/>
  <c r="N315" i="3"/>
  <c r="M315" i="3"/>
  <c r="L315" i="3"/>
  <c r="K315" i="3"/>
  <c r="J315" i="3"/>
  <c r="I315" i="3"/>
  <c r="H315" i="3"/>
  <c r="G315" i="3"/>
  <c r="F315" i="3"/>
  <c r="E315" i="3"/>
  <c r="D315" i="3"/>
  <c r="C315" i="3"/>
  <c r="B315" i="3"/>
  <c r="AE313" i="3"/>
  <c r="AD313" i="3"/>
  <c r="AC313" i="3"/>
  <c r="AB313" i="3"/>
  <c r="AA313" i="3"/>
  <c r="Z313" i="3"/>
  <c r="Y313" i="3"/>
  <c r="X313" i="3"/>
  <c r="W313" i="3"/>
  <c r="V313" i="3"/>
  <c r="U313" i="3"/>
  <c r="T313" i="3"/>
  <c r="S313" i="3"/>
  <c r="R313" i="3"/>
  <c r="Q313" i="3"/>
  <c r="P313" i="3"/>
  <c r="O313" i="3"/>
  <c r="N313" i="3"/>
  <c r="M313" i="3"/>
  <c r="L313" i="3"/>
  <c r="K313" i="3"/>
  <c r="J313" i="3"/>
  <c r="I313" i="3"/>
  <c r="H313" i="3"/>
  <c r="G313" i="3"/>
  <c r="F313" i="3"/>
  <c r="E313" i="3"/>
  <c r="D313" i="3"/>
  <c r="C313" i="3"/>
  <c r="B313" i="3"/>
  <c r="AE311" i="3"/>
  <c r="AD311" i="3"/>
  <c r="AC311" i="3"/>
  <c r="AB311" i="3"/>
  <c r="AA311" i="3"/>
  <c r="Z311" i="3"/>
  <c r="Y311" i="3"/>
  <c r="X311" i="3"/>
  <c r="W311" i="3"/>
  <c r="V311" i="3"/>
  <c r="U311" i="3"/>
  <c r="T311" i="3"/>
  <c r="S311" i="3"/>
  <c r="R311" i="3"/>
  <c r="Q311" i="3"/>
  <c r="P311" i="3"/>
  <c r="O311" i="3"/>
  <c r="N311" i="3"/>
  <c r="M311" i="3"/>
  <c r="L311" i="3"/>
  <c r="K311" i="3"/>
  <c r="J311" i="3"/>
  <c r="I311" i="3"/>
  <c r="H311" i="3"/>
  <c r="G311" i="3"/>
  <c r="F311" i="3"/>
  <c r="E311" i="3"/>
  <c r="D311" i="3"/>
  <c r="C311" i="3"/>
  <c r="B311" i="3"/>
  <c r="AE309" i="3"/>
  <c r="AD309" i="3"/>
  <c r="AC309" i="3"/>
  <c r="AB309" i="3"/>
  <c r="AA309" i="3"/>
  <c r="Z309" i="3"/>
  <c r="Y309" i="3"/>
  <c r="X309" i="3"/>
  <c r="W309" i="3"/>
  <c r="V309" i="3"/>
  <c r="U309" i="3"/>
  <c r="T309" i="3"/>
  <c r="S309" i="3"/>
  <c r="R309" i="3"/>
  <c r="Q309" i="3"/>
  <c r="P309" i="3"/>
  <c r="O309" i="3"/>
  <c r="N309" i="3"/>
  <c r="M309" i="3"/>
  <c r="L309" i="3"/>
  <c r="K309" i="3"/>
  <c r="J309" i="3"/>
  <c r="I309" i="3"/>
  <c r="H309" i="3"/>
  <c r="G309" i="3"/>
  <c r="F309" i="3"/>
  <c r="E309" i="3"/>
  <c r="D309" i="3"/>
  <c r="C309" i="3"/>
  <c r="B309" i="3"/>
  <c r="AE307" i="3"/>
  <c r="AD307" i="3"/>
  <c r="AC307" i="3"/>
  <c r="AB307" i="3"/>
  <c r="AA307" i="3"/>
  <c r="Z307" i="3"/>
  <c r="Y307" i="3"/>
  <c r="X307" i="3"/>
  <c r="W307" i="3"/>
  <c r="V307" i="3"/>
  <c r="U307" i="3"/>
  <c r="T307" i="3"/>
  <c r="S307" i="3"/>
  <c r="R307" i="3"/>
  <c r="Q307" i="3"/>
  <c r="P307" i="3"/>
  <c r="O307" i="3"/>
  <c r="N307" i="3"/>
  <c r="M307" i="3"/>
  <c r="L307" i="3"/>
  <c r="K307" i="3"/>
  <c r="J307" i="3"/>
  <c r="I307" i="3"/>
  <c r="H307" i="3"/>
  <c r="G307" i="3"/>
  <c r="F307" i="3"/>
  <c r="E307" i="3"/>
  <c r="D307" i="3"/>
  <c r="C307" i="3"/>
  <c r="B307" i="3"/>
  <c r="AE305" i="3"/>
  <c r="AD305" i="3"/>
  <c r="AC305" i="3"/>
  <c r="AB305" i="3"/>
  <c r="AA305" i="3"/>
  <c r="Z305" i="3"/>
  <c r="Y305" i="3"/>
  <c r="X305" i="3"/>
  <c r="W305" i="3"/>
  <c r="V305" i="3"/>
  <c r="U305" i="3"/>
  <c r="T305" i="3"/>
  <c r="S305" i="3"/>
  <c r="R305" i="3"/>
  <c r="Q305" i="3"/>
  <c r="P305" i="3"/>
  <c r="O305" i="3"/>
  <c r="N305" i="3"/>
  <c r="M305" i="3"/>
  <c r="L305" i="3"/>
  <c r="K305" i="3"/>
  <c r="J305" i="3"/>
  <c r="I305" i="3"/>
  <c r="H305" i="3"/>
  <c r="G305" i="3"/>
  <c r="F305" i="3"/>
  <c r="E305" i="3"/>
  <c r="D305" i="3"/>
  <c r="C305" i="3"/>
  <c r="B305" i="3"/>
  <c r="AE303" i="3"/>
  <c r="AD303" i="3"/>
  <c r="AC303" i="3"/>
  <c r="AB303" i="3"/>
  <c r="AA303" i="3"/>
  <c r="Z303" i="3"/>
  <c r="Y303" i="3"/>
  <c r="X303" i="3"/>
  <c r="W303" i="3"/>
  <c r="V303" i="3"/>
  <c r="U303" i="3"/>
  <c r="T303" i="3"/>
  <c r="S303" i="3"/>
  <c r="R303" i="3"/>
  <c r="Q303" i="3"/>
  <c r="P303" i="3"/>
  <c r="O303" i="3"/>
  <c r="N303" i="3"/>
  <c r="M303" i="3"/>
  <c r="L303" i="3"/>
  <c r="K303" i="3"/>
  <c r="J303" i="3"/>
  <c r="I303" i="3"/>
  <c r="H303" i="3"/>
  <c r="G303" i="3"/>
  <c r="F303" i="3"/>
  <c r="E303" i="3"/>
  <c r="D303" i="3"/>
  <c r="C303" i="3"/>
  <c r="B303" i="3"/>
  <c r="AE301" i="3"/>
  <c r="AD301" i="3"/>
  <c r="AC301" i="3"/>
  <c r="AB301" i="3"/>
  <c r="AA301" i="3"/>
  <c r="Z301" i="3"/>
  <c r="Y301" i="3"/>
  <c r="X301" i="3"/>
  <c r="W301" i="3"/>
  <c r="V301" i="3"/>
  <c r="U301" i="3"/>
  <c r="T301" i="3"/>
  <c r="S301" i="3"/>
  <c r="R301" i="3"/>
  <c r="Q301" i="3"/>
  <c r="P301" i="3"/>
  <c r="O301" i="3"/>
  <c r="N301" i="3"/>
  <c r="M301" i="3"/>
  <c r="L301" i="3"/>
  <c r="K301" i="3"/>
  <c r="J301" i="3"/>
  <c r="I301" i="3"/>
  <c r="H301" i="3"/>
  <c r="G301" i="3"/>
  <c r="F301" i="3"/>
  <c r="E301" i="3"/>
  <c r="D301" i="3"/>
  <c r="C301" i="3"/>
  <c r="B301" i="3"/>
  <c r="AI319" i="3" l="1"/>
  <c r="BM319" i="3" s="1"/>
  <c r="AU327" i="3"/>
  <c r="BY327" i="3" s="1"/>
  <c r="BD311" i="3"/>
  <c r="CH311" i="3" s="1"/>
  <c r="AJ343" i="3"/>
  <c r="BN343" i="3" s="1"/>
  <c r="AJ335" i="3"/>
  <c r="BN335" i="3" s="1"/>
  <c r="AJ327" i="3"/>
  <c r="BN327" i="3" s="1"/>
  <c r="AJ319" i="3"/>
  <c r="BN319" i="3" s="1"/>
  <c r="AJ337" i="3"/>
  <c r="BN337" i="3" s="1"/>
  <c r="AJ329" i="3"/>
  <c r="BN329" i="3" s="1"/>
  <c r="AJ321" i="3"/>
  <c r="BN321" i="3" s="1"/>
  <c r="AJ313" i="3"/>
  <c r="BN313" i="3" s="1"/>
  <c r="AJ305" i="3"/>
  <c r="BN305" i="3" s="1"/>
  <c r="AJ333" i="3"/>
  <c r="BN333" i="3" s="1"/>
  <c r="AJ317" i="3"/>
  <c r="BN317" i="3" s="1"/>
  <c r="AJ303" i="3"/>
  <c r="BN303" i="3" s="1"/>
  <c r="AJ331" i="3"/>
  <c r="BN331" i="3" s="1"/>
  <c r="AJ309" i="3"/>
  <c r="BN309" i="3" s="1"/>
  <c r="AJ339" i="3"/>
  <c r="BN339" i="3" s="1"/>
  <c r="AJ311" i="3"/>
  <c r="BN311" i="3" s="1"/>
  <c r="AJ323" i="3"/>
  <c r="BN323" i="3" s="1"/>
  <c r="AJ307" i="3"/>
  <c r="BN307" i="3" s="1"/>
  <c r="AJ325" i="3"/>
  <c r="BN325" i="3" s="1"/>
  <c r="AJ315" i="3"/>
  <c r="BN315" i="3" s="1"/>
  <c r="AJ301" i="3"/>
  <c r="BN301" i="3" s="1"/>
  <c r="AJ341" i="3"/>
  <c r="BN341" i="3" s="1"/>
  <c r="BH343" i="3"/>
  <c r="CL343" i="3" s="1"/>
  <c r="BH335" i="3"/>
  <c r="CL335" i="3" s="1"/>
  <c r="BH327" i="3"/>
  <c r="CL327" i="3" s="1"/>
  <c r="BH319" i="3"/>
  <c r="CL319" i="3" s="1"/>
  <c r="BH337" i="3"/>
  <c r="CL337" i="3" s="1"/>
  <c r="BH329" i="3"/>
  <c r="CL329" i="3" s="1"/>
  <c r="BH321" i="3"/>
  <c r="CL321" i="3" s="1"/>
  <c r="BH313" i="3"/>
  <c r="CL313" i="3" s="1"/>
  <c r="BH305" i="3"/>
  <c r="CL305" i="3" s="1"/>
  <c r="BH333" i="3"/>
  <c r="CL333" i="3" s="1"/>
  <c r="BH317" i="3"/>
  <c r="CL317" i="3" s="1"/>
  <c r="BH315" i="3"/>
  <c r="CL315" i="3" s="1"/>
  <c r="BH301" i="3"/>
  <c r="CL301" i="3" s="1"/>
  <c r="BH331" i="3"/>
  <c r="CL331" i="3" s="1"/>
  <c r="BH311" i="3"/>
  <c r="CL311" i="3" s="1"/>
  <c r="BH307" i="3"/>
  <c r="CL307" i="3" s="1"/>
  <c r="BH323" i="3"/>
  <c r="CL323" i="3" s="1"/>
  <c r="BH339" i="3"/>
  <c r="CL339" i="3" s="1"/>
  <c r="BH309" i="3"/>
  <c r="CL309" i="3" s="1"/>
  <c r="BH325" i="3"/>
  <c r="CL325" i="3" s="1"/>
  <c r="BH341" i="3"/>
  <c r="CL341" i="3" s="1"/>
  <c r="BH303" i="3"/>
  <c r="CL303" i="3" s="1"/>
  <c r="AX303" i="3"/>
  <c r="CB303" i="3" s="1"/>
  <c r="AX329" i="3"/>
  <c r="CB329" i="3" s="1"/>
  <c r="AX307" i="3"/>
  <c r="CB307" i="3" s="1"/>
  <c r="AW341" i="3"/>
  <c r="CA341" i="3" s="1"/>
  <c r="AW333" i="3"/>
  <c r="CA333" i="3" s="1"/>
  <c r="AW325" i="3"/>
  <c r="CA325" i="3" s="1"/>
  <c r="AW317" i="3"/>
  <c r="CA317" i="3" s="1"/>
  <c r="AW343" i="3"/>
  <c r="CA343" i="3" s="1"/>
  <c r="AW335" i="3"/>
  <c r="CA335" i="3" s="1"/>
  <c r="AW327" i="3"/>
  <c r="CA327" i="3" s="1"/>
  <c r="AW319" i="3"/>
  <c r="CA319" i="3" s="1"/>
  <c r="AW311" i="3"/>
  <c r="CA311" i="3" s="1"/>
  <c r="AW303" i="3"/>
  <c r="CA303" i="3" s="1"/>
  <c r="AW331" i="3"/>
  <c r="CA331" i="3" s="1"/>
  <c r="AW315" i="3"/>
  <c r="CA315" i="3" s="1"/>
  <c r="AW301" i="3"/>
  <c r="CA301" i="3" s="1"/>
  <c r="AW329" i="3"/>
  <c r="CA329" i="3" s="1"/>
  <c r="AW307" i="3"/>
  <c r="CA307" i="3" s="1"/>
  <c r="AW337" i="3"/>
  <c r="CA337" i="3" s="1"/>
  <c r="AW305" i="3"/>
  <c r="CA305" i="3" s="1"/>
  <c r="AW321" i="3"/>
  <c r="CA321" i="3" s="1"/>
  <c r="AW309" i="3"/>
  <c r="CA309" i="3" s="1"/>
  <c r="AW339" i="3"/>
  <c r="CA339" i="3" s="1"/>
  <c r="AW323" i="3"/>
  <c r="CA323" i="3" s="1"/>
  <c r="AW313" i="3"/>
  <c r="CA313" i="3" s="1"/>
  <c r="AM343" i="3"/>
  <c r="BQ343" i="3" s="1"/>
  <c r="AF339" i="3"/>
  <c r="BJ339" i="3" s="1"/>
  <c r="AF331" i="3"/>
  <c r="BJ331" i="3" s="1"/>
  <c r="AF323" i="3"/>
  <c r="BJ323" i="3" s="1"/>
  <c r="AF315" i="3"/>
  <c r="BJ315" i="3" s="1"/>
  <c r="AF307" i="3"/>
  <c r="BJ307" i="3" s="1"/>
  <c r="AF335" i="3"/>
  <c r="BJ335" i="3" s="1"/>
  <c r="AF325" i="3"/>
  <c r="BJ325" i="3" s="1"/>
  <c r="AF313" i="3"/>
  <c r="BJ313" i="3" s="1"/>
  <c r="AF303" i="3"/>
  <c r="BJ303" i="3" s="1"/>
  <c r="AF337" i="3"/>
  <c r="BJ337" i="3" s="1"/>
  <c r="AF327" i="3"/>
  <c r="BJ327" i="3" s="1"/>
  <c r="AF317" i="3"/>
  <c r="BJ317" i="3" s="1"/>
  <c r="AF305" i="3"/>
  <c r="BJ305" i="3" s="1"/>
  <c r="AF343" i="3"/>
  <c r="BJ343" i="3" s="1"/>
  <c r="AF321" i="3"/>
  <c r="BJ321" i="3" s="1"/>
  <c r="AF301" i="3"/>
  <c r="BJ301" i="3" s="1"/>
  <c r="AF333" i="3"/>
  <c r="BJ333" i="3" s="1"/>
  <c r="AF311" i="3"/>
  <c r="BJ311" i="3" s="1"/>
  <c r="AF319" i="3"/>
  <c r="BJ319" i="3" s="1"/>
  <c r="AF329" i="3"/>
  <c r="BJ329" i="3" s="1"/>
  <c r="AF309" i="3"/>
  <c r="BJ309" i="3" s="1"/>
  <c r="AR343" i="3"/>
  <c r="BV343" i="3" s="1"/>
  <c r="AR335" i="3"/>
  <c r="BV335" i="3" s="1"/>
  <c r="AR327" i="3"/>
  <c r="BV327" i="3" s="1"/>
  <c r="AR319" i="3"/>
  <c r="BV319" i="3" s="1"/>
  <c r="AR337" i="3"/>
  <c r="BV337" i="3" s="1"/>
  <c r="AR329" i="3"/>
  <c r="BV329" i="3" s="1"/>
  <c r="AR321" i="3"/>
  <c r="BV321" i="3" s="1"/>
  <c r="AR313" i="3"/>
  <c r="BV313" i="3" s="1"/>
  <c r="AR305" i="3"/>
  <c r="BV305" i="3" s="1"/>
  <c r="AR333" i="3"/>
  <c r="BV333" i="3" s="1"/>
  <c r="AR317" i="3"/>
  <c r="BV317" i="3" s="1"/>
  <c r="AR315" i="3"/>
  <c r="BV315" i="3" s="1"/>
  <c r="AR301" i="3"/>
  <c r="AR331" i="3"/>
  <c r="BV331" i="3" s="1"/>
  <c r="AR311" i="3"/>
  <c r="BV311" i="3" s="1"/>
  <c r="AR307" i="3"/>
  <c r="BV307" i="3" s="1"/>
  <c r="AR323" i="3"/>
  <c r="BV323" i="3" s="1"/>
  <c r="AR309" i="3"/>
  <c r="BV309" i="3" s="1"/>
  <c r="AR339" i="3"/>
  <c r="BV339" i="3" s="1"/>
  <c r="AR341" i="3"/>
  <c r="BV341" i="3" s="1"/>
  <c r="BV301" i="3"/>
  <c r="AR325" i="3"/>
  <c r="BV325" i="3" s="1"/>
  <c r="AR303" i="3"/>
  <c r="BV303" i="3" s="1"/>
  <c r="BD343" i="3"/>
  <c r="CH343" i="3" s="1"/>
  <c r="BD335" i="3"/>
  <c r="CH335" i="3" s="1"/>
  <c r="BD327" i="3"/>
  <c r="CH327" i="3" s="1"/>
  <c r="BD319" i="3"/>
  <c r="CH319" i="3" s="1"/>
  <c r="BD337" i="3"/>
  <c r="CH337" i="3" s="1"/>
  <c r="BD329" i="3"/>
  <c r="CH329" i="3" s="1"/>
  <c r="BD321" i="3"/>
  <c r="CH321" i="3" s="1"/>
  <c r="BD313" i="3"/>
  <c r="CH313" i="3" s="1"/>
  <c r="BD305" i="3"/>
  <c r="CH305" i="3" s="1"/>
  <c r="BD341" i="3"/>
  <c r="CH341" i="3" s="1"/>
  <c r="BD325" i="3"/>
  <c r="CH325" i="3" s="1"/>
  <c r="BD309" i="3"/>
  <c r="CH309" i="3" s="1"/>
  <c r="BD339" i="3"/>
  <c r="CH339" i="3" s="1"/>
  <c r="BD323" i="3"/>
  <c r="CH323" i="3" s="1"/>
  <c r="BD315" i="3"/>
  <c r="CH315" i="3" s="1"/>
  <c r="BD301" i="3"/>
  <c r="CH301" i="3" s="1"/>
  <c r="BD331" i="3"/>
  <c r="CH331" i="3" s="1"/>
  <c r="BD303" i="3"/>
  <c r="CH303" i="3" s="1"/>
  <c r="BD317" i="3"/>
  <c r="CH317" i="3" s="1"/>
  <c r="BD307" i="3"/>
  <c r="CH307" i="3" s="1"/>
  <c r="BD333" i="3"/>
  <c r="CH333" i="3" s="1"/>
  <c r="AP305" i="3"/>
  <c r="BT305" i="3" s="1"/>
  <c r="BB313" i="3"/>
  <c r="CF313" i="3" s="1"/>
  <c r="AG341" i="3"/>
  <c r="BK341" i="3" s="1"/>
  <c r="AG333" i="3"/>
  <c r="BK333" i="3" s="1"/>
  <c r="AG325" i="3"/>
  <c r="BK325" i="3" s="1"/>
  <c r="AG343" i="3"/>
  <c r="BK343" i="3" s="1"/>
  <c r="AG335" i="3"/>
  <c r="BK335" i="3" s="1"/>
  <c r="AG327" i="3"/>
  <c r="BK327" i="3" s="1"/>
  <c r="AG319" i="3"/>
  <c r="BK319" i="3" s="1"/>
  <c r="AG311" i="3"/>
  <c r="BK311" i="3" s="1"/>
  <c r="AG303" i="3"/>
  <c r="BK303" i="3" s="1"/>
  <c r="AG331" i="3"/>
  <c r="BK331" i="3" s="1"/>
  <c r="AG315" i="3"/>
  <c r="BK315" i="3" s="1"/>
  <c r="AG301" i="3"/>
  <c r="BK301" i="3" s="1"/>
  <c r="AG329" i="3"/>
  <c r="BK329" i="3" s="1"/>
  <c r="AG307" i="3"/>
  <c r="BK307" i="3" s="1"/>
  <c r="AG337" i="3"/>
  <c r="BK337" i="3" s="1"/>
  <c r="AG309" i="3"/>
  <c r="BK309" i="3" s="1"/>
  <c r="AG321" i="3"/>
  <c r="BK321" i="3" s="1"/>
  <c r="AG305" i="3"/>
  <c r="BK305" i="3" s="1"/>
  <c r="AG313" i="3"/>
  <c r="BK313" i="3" s="1"/>
  <c r="AG323" i="3"/>
  <c r="BK323" i="3" s="1"/>
  <c r="AG339" i="3"/>
  <c r="BK339" i="3" s="1"/>
  <c r="AG317" i="3"/>
  <c r="BK317" i="3" s="1"/>
  <c r="AO341" i="3"/>
  <c r="BS341" i="3" s="1"/>
  <c r="AO333" i="3"/>
  <c r="BS333" i="3" s="1"/>
  <c r="AO325" i="3"/>
  <c r="BS325" i="3" s="1"/>
  <c r="AO317" i="3"/>
  <c r="BS317" i="3" s="1"/>
  <c r="AO343" i="3"/>
  <c r="BS343" i="3" s="1"/>
  <c r="AO335" i="3"/>
  <c r="BS335" i="3" s="1"/>
  <c r="AO327" i="3"/>
  <c r="BS327" i="3" s="1"/>
  <c r="AO319" i="3"/>
  <c r="BS319" i="3" s="1"/>
  <c r="AO311" i="3"/>
  <c r="BS311" i="3" s="1"/>
  <c r="AO303" i="3"/>
  <c r="BS303" i="3" s="1"/>
  <c r="AO331" i="3"/>
  <c r="BS331" i="3" s="1"/>
  <c r="AO313" i="3"/>
  <c r="BS313" i="3" s="1"/>
  <c r="AO329" i="3"/>
  <c r="BS329" i="3" s="1"/>
  <c r="AO309" i="3"/>
  <c r="BS309" i="3" s="1"/>
  <c r="AO305" i="3"/>
  <c r="AO321" i="3"/>
  <c r="BS321" i="3" s="1"/>
  <c r="AO307" i="3"/>
  <c r="BS307" i="3" s="1"/>
  <c r="AO337" i="3"/>
  <c r="BS337" i="3" s="1"/>
  <c r="AO301" i="3"/>
  <c r="BS301" i="3" s="1"/>
  <c r="AO339" i="3"/>
  <c r="BS339" i="3" s="1"/>
  <c r="AO323" i="3"/>
  <c r="BS323" i="3" s="1"/>
  <c r="AO315" i="3"/>
  <c r="BS315" i="3" s="1"/>
  <c r="BA341" i="3"/>
  <c r="CE341" i="3" s="1"/>
  <c r="BA333" i="3"/>
  <c r="CE333" i="3" s="1"/>
  <c r="BA325" i="3"/>
  <c r="CE325" i="3" s="1"/>
  <c r="BA317" i="3"/>
  <c r="CE317" i="3" s="1"/>
  <c r="BA343" i="3"/>
  <c r="CE343" i="3" s="1"/>
  <c r="BA335" i="3"/>
  <c r="CE335" i="3" s="1"/>
  <c r="BA327" i="3"/>
  <c r="CE327" i="3" s="1"/>
  <c r="BA319" i="3"/>
  <c r="CE319" i="3" s="1"/>
  <c r="BA311" i="3"/>
  <c r="CE311" i="3" s="1"/>
  <c r="BA303" i="3"/>
  <c r="CE303" i="3" s="1"/>
  <c r="BA339" i="3"/>
  <c r="CE339" i="3" s="1"/>
  <c r="BA323" i="3"/>
  <c r="CE323" i="3" s="1"/>
  <c r="BA307" i="3"/>
  <c r="CE307" i="3" s="1"/>
  <c r="BA337" i="3"/>
  <c r="CE337" i="3" s="1"/>
  <c r="BA321" i="3"/>
  <c r="CE321" i="3" s="1"/>
  <c r="BA313" i="3"/>
  <c r="CE313" i="3" s="1"/>
  <c r="BA329" i="3"/>
  <c r="CE329" i="3" s="1"/>
  <c r="BA315" i="3"/>
  <c r="CE315" i="3" s="1"/>
  <c r="BA301" i="3"/>
  <c r="CE301" i="3" s="1"/>
  <c r="BA309" i="3"/>
  <c r="CE309" i="3" s="1"/>
  <c r="BA305" i="3"/>
  <c r="CE305" i="3" s="1"/>
  <c r="BA331" i="3"/>
  <c r="CE331" i="3" s="1"/>
  <c r="BI341" i="3"/>
  <c r="CM341" i="3" s="1"/>
  <c r="BI333" i="3"/>
  <c r="CM333" i="3" s="1"/>
  <c r="BI325" i="3"/>
  <c r="CM325" i="3" s="1"/>
  <c r="BI317" i="3"/>
  <c r="CM317" i="3" s="1"/>
  <c r="BI343" i="3"/>
  <c r="CM343" i="3" s="1"/>
  <c r="BI335" i="3"/>
  <c r="CM335" i="3" s="1"/>
  <c r="BI327" i="3"/>
  <c r="CM327" i="3" s="1"/>
  <c r="BI319" i="3"/>
  <c r="CM319" i="3" s="1"/>
  <c r="BI311" i="3"/>
  <c r="CM311" i="3" s="1"/>
  <c r="BI303" i="3"/>
  <c r="CM303" i="3" s="1"/>
  <c r="BI339" i="3"/>
  <c r="CM339" i="3" s="1"/>
  <c r="BI323" i="3"/>
  <c r="CM323" i="3" s="1"/>
  <c r="BI309" i="3"/>
  <c r="CM309" i="3" s="1"/>
  <c r="BI305" i="3"/>
  <c r="CM305" i="3" s="1"/>
  <c r="BI337" i="3"/>
  <c r="CM337" i="3" s="1"/>
  <c r="BI321" i="3"/>
  <c r="CM321" i="3" s="1"/>
  <c r="BI315" i="3"/>
  <c r="CM315" i="3" s="1"/>
  <c r="BI301" i="3"/>
  <c r="CM301" i="3" s="1"/>
  <c r="BI313" i="3"/>
  <c r="CM313" i="3" s="1"/>
  <c r="BI329" i="3"/>
  <c r="CM329" i="3" s="1"/>
  <c r="BI307" i="3"/>
  <c r="CM307" i="3" s="1"/>
  <c r="BI331" i="3"/>
  <c r="CM331" i="3" s="1"/>
  <c r="BS305" i="3"/>
  <c r="AN343" i="3"/>
  <c r="BR343" i="3" s="1"/>
  <c r="AN335" i="3"/>
  <c r="BR335" i="3" s="1"/>
  <c r="AN327" i="3"/>
  <c r="BR327" i="3" s="1"/>
  <c r="AN319" i="3"/>
  <c r="BR319" i="3" s="1"/>
  <c r="AN337" i="3"/>
  <c r="BR337" i="3" s="1"/>
  <c r="AN329" i="3"/>
  <c r="BR329" i="3" s="1"/>
  <c r="AN321" i="3"/>
  <c r="BR321" i="3" s="1"/>
  <c r="AN313" i="3"/>
  <c r="BR313" i="3" s="1"/>
  <c r="AN305" i="3"/>
  <c r="AN341" i="3"/>
  <c r="BR341" i="3" s="1"/>
  <c r="AN325" i="3"/>
  <c r="BR325" i="3" s="1"/>
  <c r="AN309" i="3"/>
  <c r="BR309" i="3" s="1"/>
  <c r="AN339" i="3"/>
  <c r="BR339" i="3" s="1"/>
  <c r="AN323" i="3"/>
  <c r="BR323" i="3" s="1"/>
  <c r="AN315" i="3"/>
  <c r="BR315" i="3" s="1"/>
  <c r="AN301" i="3"/>
  <c r="BR301" i="3" s="1"/>
  <c r="AN331" i="3"/>
  <c r="BR331" i="3" s="1"/>
  <c r="AN303" i="3"/>
  <c r="BR303" i="3" s="1"/>
  <c r="AN333" i="3"/>
  <c r="BR333" i="3" s="1"/>
  <c r="AN307" i="3"/>
  <c r="BR307" i="3" s="1"/>
  <c r="AN317" i="3"/>
  <c r="BR317" i="3" s="1"/>
  <c r="AN311" i="3"/>
  <c r="BR311" i="3" s="1"/>
  <c r="AV343" i="3"/>
  <c r="BZ343" i="3" s="1"/>
  <c r="AV335" i="3"/>
  <c r="BZ335" i="3" s="1"/>
  <c r="AV327" i="3"/>
  <c r="BZ327" i="3" s="1"/>
  <c r="AV319" i="3"/>
  <c r="BZ319" i="3" s="1"/>
  <c r="AV337" i="3"/>
  <c r="BZ337" i="3" s="1"/>
  <c r="AV329" i="3"/>
  <c r="BZ329" i="3" s="1"/>
  <c r="AV321" i="3"/>
  <c r="BZ321" i="3" s="1"/>
  <c r="AV313" i="3"/>
  <c r="BZ313" i="3" s="1"/>
  <c r="AV305" i="3"/>
  <c r="BZ305" i="3" s="1"/>
  <c r="AV341" i="3"/>
  <c r="BZ341" i="3" s="1"/>
  <c r="AV325" i="3"/>
  <c r="BZ325" i="3" s="1"/>
  <c r="AV311" i="3"/>
  <c r="BZ311" i="3" s="1"/>
  <c r="AV307" i="3"/>
  <c r="BZ307" i="3" s="1"/>
  <c r="AV339" i="3"/>
  <c r="BZ339" i="3" s="1"/>
  <c r="AV323" i="3"/>
  <c r="BZ323" i="3" s="1"/>
  <c r="AV303" i="3"/>
  <c r="BZ303" i="3" s="1"/>
  <c r="AV331" i="3"/>
  <c r="AV315" i="3"/>
  <c r="BZ315" i="3" s="1"/>
  <c r="AV301" i="3"/>
  <c r="BZ301" i="3" s="1"/>
  <c r="AV317" i="3"/>
  <c r="BZ317" i="3" s="1"/>
  <c r="AV309" i="3"/>
  <c r="BZ309" i="3" s="1"/>
  <c r="AV333" i="3"/>
  <c r="BZ333" i="3" s="1"/>
  <c r="AZ343" i="3"/>
  <c r="CD343" i="3" s="1"/>
  <c r="AZ335" i="3"/>
  <c r="CD335" i="3" s="1"/>
  <c r="AZ327" i="3"/>
  <c r="CD327" i="3" s="1"/>
  <c r="AZ319" i="3"/>
  <c r="CD319" i="3" s="1"/>
  <c r="AZ337" i="3"/>
  <c r="CD337" i="3" s="1"/>
  <c r="AZ329" i="3"/>
  <c r="CD329" i="3" s="1"/>
  <c r="AZ321" i="3"/>
  <c r="CD321" i="3" s="1"/>
  <c r="AZ313" i="3"/>
  <c r="CD313" i="3" s="1"/>
  <c r="AZ305" i="3"/>
  <c r="CD305" i="3" s="1"/>
  <c r="AZ333" i="3"/>
  <c r="CD333" i="3" s="1"/>
  <c r="AZ317" i="3"/>
  <c r="CD317" i="3" s="1"/>
  <c r="AZ303" i="3"/>
  <c r="CD303" i="3" s="1"/>
  <c r="AZ331" i="3"/>
  <c r="CD331" i="3" s="1"/>
  <c r="AZ309" i="3"/>
  <c r="CD309" i="3" s="1"/>
  <c r="AZ339" i="3"/>
  <c r="CD339" i="3" s="1"/>
  <c r="AZ307" i="3"/>
  <c r="CD307" i="3" s="1"/>
  <c r="AZ323" i="3"/>
  <c r="CD323" i="3" s="1"/>
  <c r="AZ311" i="3"/>
  <c r="CD311" i="3" s="1"/>
  <c r="AZ341" i="3"/>
  <c r="CD341" i="3" s="1"/>
  <c r="AZ315" i="3"/>
  <c r="CD315" i="3" s="1"/>
  <c r="AZ325" i="3"/>
  <c r="CD325" i="3" s="1"/>
  <c r="AZ301" i="3"/>
  <c r="CD301" i="3" s="1"/>
  <c r="AH307" i="3"/>
  <c r="BL307" i="3" s="1"/>
  <c r="AL337" i="3"/>
  <c r="BP337" i="3" s="1"/>
  <c r="AL321" i="3"/>
  <c r="BP321" i="3" s="1"/>
  <c r="AT321" i="3"/>
  <c r="BX321" i="3" s="1"/>
  <c r="AT315" i="3"/>
  <c r="BX315" i="3" s="1"/>
  <c r="BF329" i="3"/>
  <c r="CJ329" i="3" s="1"/>
  <c r="BR305" i="3"/>
  <c r="AF341" i="3"/>
  <c r="BJ341" i="3" s="1"/>
  <c r="AK341" i="3"/>
  <c r="BO341" i="3" s="1"/>
  <c r="AK333" i="3"/>
  <c r="BO333" i="3" s="1"/>
  <c r="AK325" i="3"/>
  <c r="BO325" i="3" s="1"/>
  <c r="AK317" i="3"/>
  <c r="BO317" i="3" s="1"/>
  <c r="AK343" i="3"/>
  <c r="BO343" i="3" s="1"/>
  <c r="AK335" i="3"/>
  <c r="BO335" i="3" s="1"/>
  <c r="AK327" i="3"/>
  <c r="BO327" i="3" s="1"/>
  <c r="AK319" i="3"/>
  <c r="BO319" i="3" s="1"/>
  <c r="AK311" i="3"/>
  <c r="BO311" i="3" s="1"/>
  <c r="AK303" i="3"/>
  <c r="BO303" i="3" s="1"/>
  <c r="AK339" i="3"/>
  <c r="BO339" i="3" s="1"/>
  <c r="AK323" i="3"/>
  <c r="BO323" i="3" s="1"/>
  <c r="AK307" i="3"/>
  <c r="BO307" i="3" s="1"/>
  <c r="AK337" i="3"/>
  <c r="BO337" i="3" s="1"/>
  <c r="AK321" i="3"/>
  <c r="BO321" i="3" s="1"/>
  <c r="AK313" i="3"/>
  <c r="BO313" i="3" s="1"/>
  <c r="AK329" i="3"/>
  <c r="BO329" i="3" s="1"/>
  <c r="AK315" i="3"/>
  <c r="BO315" i="3" s="1"/>
  <c r="AK301" i="3"/>
  <c r="BO301" i="3" s="1"/>
  <c r="AK331" i="3"/>
  <c r="BO331" i="3" s="1"/>
  <c r="AK309" i="3"/>
  <c r="BO309" i="3" s="1"/>
  <c r="AK305" i="3"/>
  <c r="BO305" i="3" s="1"/>
  <c r="AS341" i="3"/>
  <c r="BW341" i="3" s="1"/>
  <c r="AS333" i="3"/>
  <c r="BW333" i="3" s="1"/>
  <c r="AS325" i="3"/>
  <c r="BW325" i="3" s="1"/>
  <c r="AS317" i="3"/>
  <c r="BW317" i="3" s="1"/>
  <c r="AS343" i="3"/>
  <c r="BW343" i="3" s="1"/>
  <c r="AS335" i="3"/>
  <c r="BW335" i="3" s="1"/>
  <c r="AS327" i="3"/>
  <c r="BW327" i="3" s="1"/>
  <c r="AS319" i="3"/>
  <c r="BW319" i="3" s="1"/>
  <c r="AS311" i="3"/>
  <c r="BW311" i="3" s="1"/>
  <c r="AS303" i="3"/>
  <c r="BW303" i="3" s="1"/>
  <c r="AS339" i="3"/>
  <c r="BW339" i="3" s="1"/>
  <c r="AS323" i="3"/>
  <c r="BW323" i="3" s="1"/>
  <c r="AS309" i="3"/>
  <c r="BW309" i="3" s="1"/>
  <c r="AS305" i="3"/>
  <c r="BW305" i="3" s="1"/>
  <c r="AS337" i="3"/>
  <c r="BW337" i="3" s="1"/>
  <c r="AS321" i="3"/>
  <c r="BW321" i="3" s="1"/>
  <c r="AS315" i="3"/>
  <c r="BW315" i="3" s="1"/>
  <c r="AS301" i="3"/>
  <c r="BW301" i="3" s="1"/>
  <c r="AS329" i="3"/>
  <c r="BW329" i="3" s="1"/>
  <c r="AS313" i="3"/>
  <c r="BW313" i="3" s="1"/>
  <c r="AS331" i="3"/>
  <c r="BW331" i="3" s="1"/>
  <c r="AS307" i="3"/>
  <c r="BW307" i="3" s="1"/>
  <c r="BE341" i="3"/>
  <c r="CI341" i="3" s="1"/>
  <c r="BE333" i="3"/>
  <c r="CI333" i="3" s="1"/>
  <c r="BE325" i="3"/>
  <c r="CI325" i="3" s="1"/>
  <c r="BE317" i="3"/>
  <c r="CI317" i="3" s="1"/>
  <c r="BE343" i="3"/>
  <c r="CI343" i="3" s="1"/>
  <c r="BE335" i="3"/>
  <c r="CI335" i="3" s="1"/>
  <c r="BE327" i="3"/>
  <c r="CI327" i="3" s="1"/>
  <c r="BE319" i="3"/>
  <c r="CI319" i="3" s="1"/>
  <c r="BE311" i="3"/>
  <c r="CI311" i="3" s="1"/>
  <c r="BE303" i="3"/>
  <c r="CI303" i="3" s="1"/>
  <c r="BE331" i="3"/>
  <c r="CI331" i="3" s="1"/>
  <c r="BE313" i="3"/>
  <c r="CI313" i="3" s="1"/>
  <c r="BE329" i="3"/>
  <c r="CI329" i="3" s="1"/>
  <c r="BE309" i="3"/>
  <c r="CI309" i="3" s="1"/>
  <c r="BE305" i="3"/>
  <c r="CI305" i="3" s="1"/>
  <c r="BE321" i="3"/>
  <c r="CI321" i="3" s="1"/>
  <c r="BE337" i="3"/>
  <c r="CI337" i="3" s="1"/>
  <c r="BE307" i="3"/>
  <c r="CI307" i="3" s="1"/>
  <c r="BE323" i="3"/>
  <c r="CI323" i="3" s="1"/>
  <c r="BE301" i="3"/>
  <c r="CI301" i="3" s="1"/>
  <c r="BE339" i="3"/>
  <c r="CI339" i="3" s="1"/>
  <c r="BE315" i="3"/>
  <c r="CI315" i="3" s="1"/>
  <c r="AI335" i="3"/>
  <c r="BM335" i="3" s="1"/>
  <c r="AI311" i="3"/>
  <c r="BM311" i="3" s="1"/>
  <c r="AQ319" i="3"/>
  <c r="BU319" i="3" s="1"/>
  <c r="AQ309" i="3"/>
  <c r="BU309" i="3" s="1"/>
  <c r="AU343" i="3"/>
  <c r="BY343" i="3" s="1"/>
  <c r="BC327" i="3"/>
  <c r="CG327" i="3" s="1"/>
  <c r="BF305" i="3"/>
  <c r="CJ305" i="3" s="1"/>
  <c r="BG335" i="3"/>
  <c r="CK335" i="3" s="1"/>
  <c r="AH339" i="3"/>
  <c r="BL339" i="3" s="1"/>
  <c r="AH331" i="3"/>
  <c r="BL331" i="3" s="1"/>
  <c r="AH323" i="3"/>
  <c r="BL323" i="3" s="1"/>
  <c r="AH341" i="3"/>
  <c r="BL341" i="3" s="1"/>
  <c r="AH333" i="3"/>
  <c r="BL333" i="3" s="1"/>
  <c r="AH325" i="3"/>
  <c r="BL325" i="3" s="1"/>
  <c r="AH317" i="3"/>
  <c r="BL317" i="3" s="1"/>
  <c r="AH309" i="3"/>
  <c r="BL309" i="3" s="1"/>
  <c r="AH301" i="3"/>
  <c r="BL301" i="3" s="1"/>
  <c r="AH337" i="3"/>
  <c r="BL337" i="3" s="1"/>
  <c r="AH321" i="3"/>
  <c r="BL321" i="3" s="1"/>
  <c r="AH305" i="3"/>
  <c r="BL305" i="3" s="1"/>
  <c r="AH335" i="3"/>
  <c r="BL335" i="3" s="1"/>
  <c r="AH319" i="3"/>
  <c r="BL319" i="3" s="1"/>
  <c r="AH315" i="3"/>
  <c r="BL315" i="3" s="1"/>
  <c r="AH311" i="3"/>
  <c r="BL311" i="3" s="1"/>
  <c r="AH327" i="3"/>
  <c r="BL327" i="3" s="1"/>
  <c r="AH343" i="3"/>
  <c r="BL343" i="3" s="1"/>
  <c r="AH313" i="3"/>
  <c r="BL313" i="3" s="1"/>
  <c r="AL339" i="3"/>
  <c r="BP339" i="3" s="1"/>
  <c r="AL331" i="3"/>
  <c r="BP331" i="3" s="1"/>
  <c r="AL323" i="3"/>
  <c r="BP323" i="3" s="1"/>
  <c r="AL341" i="3"/>
  <c r="BP341" i="3" s="1"/>
  <c r="AL333" i="3"/>
  <c r="BP333" i="3" s="1"/>
  <c r="AL325" i="3"/>
  <c r="BP325" i="3" s="1"/>
  <c r="AL317" i="3"/>
  <c r="BP317" i="3" s="1"/>
  <c r="AL309" i="3"/>
  <c r="BP309" i="3" s="1"/>
  <c r="AL301" i="3"/>
  <c r="BP301" i="3" s="1"/>
  <c r="AL329" i="3"/>
  <c r="BP329" i="3" s="1"/>
  <c r="AL315" i="3"/>
  <c r="BP315" i="3" s="1"/>
  <c r="AL311" i="3"/>
  <c r="BP311" i="3" s="1"/>
  <c r="AL343" i="3"/>
  <c r="BP343" i="3" s="1"/>
  <c r="AL327" i="3"/>
  <c r="BP327" i="3" s="1"/>
  <c r="AL307" i="3"/>
  <c r="BP307" i="3" s="1"/>
  <c r="AL303" i="3"/>
  <c r="BP303" i="3" s="1"/>
  <c r="AL319" i="3"/>
  <c r="BP319" i="3" s="1"/>
  <c r="AL305" i="3"/>
  <c r="BP305" i="3" s="1"/>
  <c r="AL335" i="3"/>
  <c r="BP335" i="3" s="1"/>
  <c r="AP339" i="3"/>
  <c r="BT339" i="3" s="1"/>
  <c r="AP331" i="3"/>
  <c r="BT331" i="3" s="1"/>
  <c r="AP323" i="3"/>
  <c r="BT323" i="3" s="1"/>
  <c r="AP341" i="3"/>
  <c r="BT341" i="3" s="1"/>
  <c r="AP333" i="3"/>
  <c r="BT333" i="3" s="1"/>
  <c r="AP325" i="3"/>
  <c r="BT325" i="3" s="1"/>
  <c r="AP317" i="3"/>
  <c r="BT317" i="3" s="1"/>
  <c r="AP309" i="3"/>
  <c r="BT309" i="3" s="1"/>
  <c r="AP301" i="3"/>
  <c r="BT301" i="3" s="1"/>
  <c r="AP337" i="3"/>
  <c r="BT337" i="3" s="1"/>
  <c r="AP321" i="3"/>
  <c r="BT321" i="3" s="1"/>
  <c r="AP307" i="3"/>
  <c r="BT307" i="3" s="1"/>
  <c r="AP303" i="3"/>
  <c r="BT303" i="3" s="1"/>
  <c r="AP335" i="3"/>
  <c r="BT335" i="3" s="1"/>
  <c r="AP319" i="3"/>
  <c r="BT319" i="3" s="1"/>
  <c r="AP313" i="3"/>
  <c r="BT313" i="3" s="1"/>
  <c r="AP343" i="3"/>
  <c r="BT343" i="3" s="1"/>
  <c r="AP315" i="3"/>
  <c r="BT315" i="3" s="1"/>
  <c r="AP327" i="3"/>
  <c r="BT327" i="3" s="1"/>
  <c r="AP311" i="3"/>
  <c r="BT311" i="3" s="1"/>
  <c r="AT339" i="3"/>
  <c r="BX339" i="3" s="1"/>
  <c r="AT331" i="3"/>
  <c r="BX331" i="3" s="1"/>
  <c r="AT323" i="3"/>
  <c r="BX323" i="3" s="1"/>
  <c r="AT341" i="3"/>
  <c r="BX341" i="3" s="1"/>
  <c r="AT333" i="3"/>
  <c r="BX333" i="3" s="1"/>
  <c r="AT325" i="3"/>
  <c r="BX325" i="3" s="1"/>
  <c r="AT317" i="3"/>
  <c r="BX317" i="3" s="1"/>
  <c r="AT309" i="3"/>
  <c r="BX309" i="3" s="1"/>
  <c r="AT301" i="3"/>
  <c r="BX301" i="3" s="1"/>
  <c r="AT329" i="3"/>
  <c r="BX329" i="3" s="1"/>
  <c r="AT313" i="3"/>
  <c r="BX313" i="3" s="1"/>
  <c r="AT343" i="3"/>
  <c r="BX343" i="3" s="1"/>
  <c r="AT327" i="3"/>
  <c r="BX327" i="3" s="1"/>
  <c r="AT305" i="3"/>
  <c r="BX305" i="3" s="1"/>
  <c r="AT335" i="3"/>
  <c r="BX335" i="3" s="1"/>
  <c r="AT303" i="3"/>
  <c r="BX303" i="3" s="1"/>
  <c r="AT319" i="3"/>
  <c r="BX319" i="3" s="1"/>
  <c r="AT307" i="3"/>
  <c r="BX307" i="3" s="1"/>
  <c r="BB339" i="3"/>
  <c r="CF339" i="3" s="1"/>
  <c r="BB331" i="3"/>
  <c r="CF331" i="3" s="1"/>
  <c r="BB323" i="3"/>
  <c r="CF323" i="3" s="1"/>
  <c r="BB341" i="3"/>
  <c r="CF341" i="3" s="1"/>
  <c r="BB333" i="3"/>
  <c r="CF333" i="3" s="1"/>
  <c r="BB325" i="3"/>
  <c r="CF325" i="3" s="1"/>
  <c r="BB317" i="3"/>
  <c r="CF317" i="3" s="1"/>
  <c r="BB309" i="3"/>
  <c r="CF309" i="3" s="1"/>
  <c r="BB301" i="3"/>
  <c r="CF301" i="3" s="1"/>
  <c r="BB329" i="3"/>
  <c r="CF329" i="3" s="1"/>
  <c r="BB315" i="3"/>
  <c r="CF315" i="3" s="1"/>
  <c r="BB311" i="3"/>
  <c r="CF311" i="3" s="1"/>
  <c r="BB343" i="3"/>
  <c r="CF343" i="3" s="1"/>
  <c r="BB327" i="3"/>
  <c r="CF327" i="3" s="1"/>
  <c r="BB307" i="3"/>
  <c r="CF307" i="3" s="1"/>
  <c r="BB303" i="3"/>
  <c r="CF303" i="3" s="1"/>
  <c r="BB319" i="3"/>
  <c r="CF319" i="3" s="1"/>
  <c r="BB335" i="3"/>
  <c r="CF335" i="3" s="1"/>
  <c r="BB305" i="3"/>
  <c r="CF305" i="3" s="1"/>
  <c r="BF339" i="3"/>
  <c r="CJ339" i="3" s="1"/>
  <c r="BF331" i="3"/>
  <c r="CJ331" i="3" s="1"/>
  <c r="BF323" i="3"/>
  <c r="CJ323" i="3" s="1"/>
  <c r="BF341" i="3"/>
  <c r="CJ341" i="3" s="1"/>
  <c r="BF333" i="3"/>
  <c r="CJ333" i="3" s="1"/>
  <c r="BF325" i="3"/>
  <c r="CJ325" i="3" s="1"/>
  <c r="BF317" i="3"/>
  <c r="CJ317" i="3" s="1"/>
  <c r="BF309" i="3"/>
  <c r="CJ309" i="3" s="1"/>
  <c r="BF301" i="3"/>
  <c r="CJ301" i="3" s="1"/>
  <c r="BF337" i="3"/>
  <c r="CJ337" i="3" s="1"/>
  <c r="BF321" i="3"/>
  <c r="CJ321" i="3" s="1"/>
  <c r="BF307" i="3"/>
  <c r="CJ307" i="3" s="1"/>
  <c r="BF303" i="3"/>
  <c r="CJ303" i="3" s="1"/>
  <c r="BF335" i="3"/>
  <c r="CJ335" i="3" s="1"/>
  <c r="BF319" i="3"/>
  <c r="CJ319" i="3" s="1"/>
  <c r="BF313" i="3"/>
  <c r="CJ313" i="3" s="1"/>
  <c r="BF343" i="3"/>
  <c r="CJ343" i="3" s="1"/>
  <c r="BF311" i="3"/>
  <c r="CJ311" i="3" s="1"/>
  <c r="BF327" i="3"/>
  <c r="CJ327" i="3" s="1"/>
  <c r="BF315" i="3"/>
  <c r="CJ315" i="3" s="1"/>
  <c r="AI337" i="3"/>
  <c r="BM337" i="3" s="1"/>
  <c r="AI329" i="3"/>
  <c r="BM329" i="3" s="1"/>
  <c r="AI321" i="3"/>
  <c r="BM321" i="3" s="1"/>
  <c r="AI339" i="3"/>
  <c r="BM339" i="3" s="1"/>
  <c r="AI331" i="3"/>
  <c r="BM331" i="3" s="1"/>
  <c r="AI323" i="3"/>
  <c r="BM323" i="3" s="1"/>
  <c r="AI315" i="3"/>
  <c r="BM315" i="3" s="1"/>
  <c r="AI307" i="3"/>
  <c r="BM307" i="3" s="1"/>
  <c r="AI343" i="3"/>
  <c r="BM343" i="3" s="1"/>
  <c r="AI327" i="3"/>
  <c r="BM327" i="3" s="1"/>
  <c r="AI313" i="3"/>
  <c r="BM313" i="3" s="1"/>
  <c r="AI309" i="3"/>
  <c r="BM309" i="3" s="1"/>
  <c r="AI341" i="3"/>
  <c r="BM341" i="3" s="1"/>
  <c r="AI325" i="3"/>
  <c r="BM325" i="3" s="1"/>
  <c r="AI305" i="3"/>
  <c r="BM305" i="3" s="1"/>
  <c r="AI301" i="3"/>
  <c r="BM301" i="3" s="1"/>
  <c r="AI317" i="3"/>
  <c r="BM317" i="3" s="1"/>
  <c r="AI303" i="3"/>
  <c r="BM303" i="3" s="1"/>
  <c r="AI333" i="3"/>
  <c r="BM333" i="3" s="1"/>
  <c r="AM337" i="3"/>
  <c r="BQ337" i="3" s="1"/>
  <c r="AM329" i="3"/>
  <c r="BQ329" i="3" s="1"/>
  <c r="AM321" i="3"/>
  <c r="BQ321" i="3" s="1"/>
  <c r="AM339" i="3"/>
  <c r="BQ339" i="3" s="1"/>
  <c r="AM331" i="3"/>
  <c r="BQ331" i="3" s="1"/>
  <c r="AM323" i="3"/>
  <c r="BQ323" i="3" s="1"/>
  <c r="AM315" i="3"/>
  <c r="BQ315" i="3" s="1"/>
  <c r="AM307" i="3"/>
  <c r="BQ307" i="3" s="1"/>
  <c r="AM335" i="3"/>
  <c r="BQ335" i="3" s="1"/>
  <c r="AM319" i="3"/>
  <c r="BQ319" i="3" s="1"/>
  <c r="AM305" i="3"/>
  <c r="BQ305" i="3" s="1"/>
  <c r="AM301" i="3"/>
  <c r="BQ301" i="3" s="1"/>
  <c r="AM333" i="3"/>
  <c r="BQ333" i="3" s="1"/>
  <c r="AM317" i="3"/>
  <c r="BQ317" i="3" s="1"/>
  <c r="AM311" i="3"/>
  <c r="BQ311" i="3" s="1"/>
  <c r="AM341" i="3"/>
  <c r="BQ341" i="3" s="1"/>
  <c r="AM313" i="3"/>
  <c r="BQ313" i="3" s="1"/>
  <c r="AM325" i="3"/>
  <c r="BQ325" i="3" s="1"/>
  <c r="AM309" i="3"/>
  <c r="BQ309" i="3" s="1"/>
  <c r="AQ337" i="3"/>
  <c r="BU337" i="3" s="1"/>
  <c r="AQ329" i="3"/>
  <c r="BU329" i="3" s="1"/>
  <c r="AQ321" i="3"/>
  <c r="BU321" i="3" s="1"/>
  <c r="AQ339" i="3"/>
  <c r="BU339" i="3" s="1"/>
  <c r="AQ331" i="3"/>
  <c r="BU331" i="3" s="1"/>
  <c r="AQ323" i="3"/>
  <c r="BU323" i="3" s="1"/>
  <c r="AQ315" i="3"/>
  <c r="BU315" i="3" s="1"/>
  <c r="AQ307" i="3"/>
  <c r="BU307" i="3" s="1"/>
  <c r="AQ343" i="3"/>
  <c r="BU343" i="3" s="1"/>
  <c r="AQ327" i="3"/>
  <c r="BU327" i="3" s="1"/>
  <c r="AQ311" i="3"/>
  <c r="BU311" i="3" s="1"/>
  <c r="AQ341" i="3"/>
  <c r="BU341" i="3" s="1"/>
  <c r="AQ325" i="3"/>
  <c r="BU325" i="3" s="1"/>
  <c r="AQ303" i="3"/>
  <c r="BU303" i="3" s="1"/>
  <c r="AQ333" i="3"/>
  <c r="BU333" i="3" s="1"/>
  <c r="AQ301" i="3"/>
  <c r="BU301" i="3" s="1"/>
  <c r="AQ317" i="3"/>
  <c r="BU317" i="3" s="1"/>
  <c r="AQ305" i="3"/>
  <c r="BU305" i="3" s="1"/>
  <c r="AU337" i="3"/>
  <c r="BY337" i="3" s="1"/>
  <c r="AU329" i="3"/>
  <c r="BY329" i="3" s="1"/>
  <c r="AU321" i="3"/>
  <c r="BY321" i="3" s="1"/>
  <c r="AU339" i="3"/>
  <c r="BY339" i="3" s="1"/>
  <c r="AU331" i="3"/>
  <c r="BY331" i="3" s="1"/>
  <c r="AU323" i="3"/>
  <c r="BY323" i="3" s="1"/>
  <c r="AU315" i="3"/>
  <c r="BY315" i="3" s="1"/>
  <c r="AU307" i="3"/>
  <c r="BY307" i="3" s="1"/>
  <c r="AU335" i="3"/>
  <c r="BY335" i="3" s="1"/>
  <c r="AU319" i="3"/>
  <c r="BY319" i="3" s="1"/>
  <c r="AU303" i="3"/>
  <c r="BY303" i="3" s="1"/>
  <c r="AU333" i="3"/>
  <c r="BY333" i="3" s="1"/>
  <c r="AU317" i="3"/>
  <c r="BY317" i="3" s="1"/>
  <c r="AU313" i="3"/>
  <c r="BY313" i="3" s="1"/>
  <c r="AU309" i="3"/>
  <c r="BY309" i="3" s="1"/>
  <c r="AU325" i="3"/>
  <c r="BY325" i="3" s="1"/>
  <c r="AU311" i="3"/>
  <c r="BY311" i="3" s="1"/>
  <c r="AU341" i="3"/>
  <c r="BY341" i="3" s="1"/>
  <c r="AY337" i="3"/>
  <c r="CC337" i="3" s="1"/>
  <c r="AY329" i="3"/>
  <c r="CC329" i="3" s="1"/>
  <c r="AY321" i="3"/>
  <c r="CC321" i="3" s="1"/>
  <c r="AY339" i="3"/>
  <c r="CC339" i="3" s="1"/>
  <c r="AY331" i="3"/>
  <c r="CC331" i="3" s="1"/>
  <c r="AY323" i="3"/>
  <c r="CC323" i="3" s="1"/>
  <c r="AY315" i="3"/>
  <c r="CC315" i="3" s="1"/>
  <c r="AY307" i="3"/>
  <c r="CC307" i="3" s="1"/>
  <c r="AY343" i="3"/>
  <c r="CC343" i="3" s="1"/>
  <c r="AY327" i="3"/>
  <c r="CC327" i="3" s="1"/>
  <c r="AY313" i="3"/>
  <c r="CC313" i="3" s="1"/>
  <c r="AY309" i="3"/>
  <c r="CC309" i="3" s="1"/>
  <c r="AY341" i="3"/>
  <c r="CC341" i="3" s="1"/>
  <c r="AY325" i="3"/>
  <c r="CC325" i="3" s="1"/>
  <c r="AY305" i="3"/>
  <c r="CC305" i="3" s="1"/>
  <c r="AY301" i="3"/>
  <c r="CC301" i="3" s="1"/>
  <c r="AY317" i="3"/>
  <c r="CC317" i="3" s="1"/>
  <c r="AY333" i="3"/>
  <c r="CC333" i="3" s="1"/>
  <c r="AY303" i="3"/>
  <c r="CC303" i="3" s="1"/>
  <c r="BC337" i="3"/>
  <c r="CG337" i="3" s="1"/>
  <c r="BC329" i="3"/>
  <c r="CG329" i="3" s="1"/>
  <c r="BC321" i="3"/>
  <c r="CG321" i="3" s="1"/>
  <c r="BC339" i="3"/>
  <c r="CG339" i="3" s="1"/>
  <c r="BC331" i="3"/>
  <c r="CG331" i="3" s="1"/>
  <c r="BC323" i="3"/>
  <c r="CG323" i="3" s="1"/>
  <c r="BC315" i="3"/>
  <c r="CG315" i="3" s="1"/>
  <c r="BC307" i="3"/>
  <c r="CG307" i="3" s="1"/>
  <c r="BC335" i="3"/>
  <c r="CG335" i="3" s="1"/>
  <c r="BC319" i="3"/>
  <c r="CG319" i="3" s="1"/>
  <c r="BC305" i="3"/>
  <c r="CG305" i="3" s="1"/>
  <c r="BC301" i="3"/>
  <c r="CG301" i="3" s="1"/>
  <c r="BC333" i="3"/>
  <c r="CG333" i="3" s="1"/>
  <c r="BC317" i="3"/>
  <c r="CG317" i="3" s="1"/>
  <c r="BC311" i="3"/>
  <c r="CG311" i="3" s="1"/>
  <c r="BC341" i="3"/>
  <c r="CG341" i="3" s="1"/>
  <c r="BC309" i="3"/>
  <c r="CG309" i="3" s="1"/>
  <c r="BC325" i="3"/>
  <c r="CG325" i="3" s="1"/>
  <c r="BC313" i="3"/>
  <c r="CG313" i="3" s="1"/>
  <c r="BG337" i="3"/>
  <c r="CK337" i="3" s="1"/>
  <c r="BG329" i="3"/>
  <c r="CK329" i="3" s="1"/>
  <c r="BG321" i="3"/>
  <c r="CK321" i="3" s="1"/>
  <c r="BG339" i="3"/>
  <c r="CK339" i="3" s="1"/>
  <c r="BG331" i="3"/>
  <c r="CK331" i="3" s="1"/>
  <c r="BG323" i="3"/>
  <c r="CK323" i="3" s="1"/>
  <c r="BG315" i="3"/>
  <c r="CK315" i="3" s="1"/>
  <c r="BG307" i="3"/>
  <c r="CK307" i="3" s="1"/>
  <c r="BG343" i="3"/>
  <c r="CK343" i="3" s="1"/>
  <c r="BG327" i="3"/>
  <c r="CK327" i="3" s="1"/>
  <c r="BG311" i="3"/>
  <c r="CK311" i="3" s="1"/>
  <c r="BG341" i="3"/>
  <c r="CK341" i="3" s="1"/>
  <c r="BG325" i="3"/>
  <c r="CK325" i="3" s="1"/>
  <c r="BG303" i="3"/>
  <c r="CK303" i="3" s="1"/>
  <c r="BG333" i="3"/>
  <c r="CK333" i="3" s="1"/>
  <c r="BG305" i="3"/>
  <c r="CK305" i="3" s="1"/>
  <c r="BG317" i="3"/>
  <c r="CK317" i="3" s="1"/>
  <c r="BG301" i="3"/>
  <c r="CK301" i="3" s="1"/>
  <c r="AU301" i="3"/>
  <c r="BY301" i="3" s="1"/>
  <c r="AM303" i="3"/>
  <c r="BQ303" i="3" s="1"/>
  <c r="BG309" i="3"/>
  <c r="CK309" i="3" s="1"/>
  <c r="AY311" i="3"/>
  <c r="CC311" i="3" s="1"/>
  <c r="AQ313" i="3"/>
  <c r="BU313" i="3" s="1"/>
  <c r="BG319" i="3"/>
  <c r="CK319" i="3" s="1"/>
  <c r="AM327" i="3"/>
  <c r="BQ327" i="3" s="1"/>
  <c r="AP329" i="3"/>
  <c r="BT329" i="3" s="1"/>
  <c r="AY335" i="3"/>
  <c r="CC335" i="3" s="1"/>
  <c r="BB337" i="3"/>
  <c r="CF337" i="3" s="1"/>
  <c r="AX339" i="3"/>
  <c r="CB339" i="3" s="1"/>
  <c r="AX331" i="3"/>
  <c r="CB331" i="3" s="1"/>
  <c r="AX323" i="3"/>
  <c r="CB323" i="3" s="1"/>
  <c r="AX341" i="3"/>
  <c r="CB341" i="3" s="1"/>
  <c r="AX333" i="3"/>
  <c r="CB333" i="3" s="1"/>
  <c r="AX325" i="3"/>
  <c r="CB325" i="3" s="1"/>
  <c r="AX317" i="3"/>
  <c r="CB317" i="3" s="1"/>
  <c r="AX309" i="3"/>
  <c r="CB309" i="3" s="1"/>
  <c r="AX301" i="3"/>
  <c r="CB301" i="3" s="1"/>
  <c r="AX337" i="3"/>
  <c r="CB337" i="3" s="1"/>
  <c r="AX321" i="3"/>
  <c r="CB321" i="3" s="1"/>
  <c r="AX305" i="3"/>
  <c r="CB305" i="3" s="1"/>
  <c r="AX335" i="3"/>
  <c r="CB335" i="3" s="1"/>
  <c r="AX319" i="3"/>
  <c r="CB319" i="3" s="1"/>
  <c r="AX315" i="3"/>
  <c r="CB315" i="3" s="1"/>
  <c r="AX311" i="3"/>
  <c r="CB311" i="3" s="1"/>
  <c r="AX327" i="3"/>
  <c r="CB327" i="3" s="1"/>
  <c r="AX313" i="3"/>
  <c r="CB313" i="3" s="1"/>
  <c r="AX343" i="3"/>
  <c r="CB343" i="3" s="1"/>
  <c r="BZ331" i="3"/>
  <c r="AH303" i="3"/>
  <c r="BL303" i="3" s="1"/>
  <c r="BC303" i="3"/>
  <c r="CG303" i="3" s="1"/>
  <c r="AU305" i="3"/>
  <c r="BY305" i="3" s="1"/>
  <c r="AT311" i="3"/>
  <c r="BX311" i="3" s="1"/>
  <c r="AL313" i="3"/>
  <c r="BP313" i="3" s="1"/>
  <c r="BG313" i="3"/>
  <c r="CK313" i="3" s="1"/>
  <c r="AY319" i="3"/>
  <c r="CC319" i="3" s="1"/>
  <c r="BB321" i="3"/>
  <c r="CF321" i="3" s="1"/>
  <c r="AH329" i="3"/>
  <c r="BL329" i="3" s="1"/>
  <c r="AQ335" i="3"/>
  <c r="BU335" i="3" s="1"/>
  <c r="AT337" i="3"/>
  <c r="BX337" i="3" s="1"/>
  <c r="BC343" i="3"/>
  <c r="CG343" i="3" s="1"/>
  <c r="AB294" i="3"/>
  <c r="AA294" i="3"/>
  <c r="Z294" i="3"/>
  <c r="Y294" i="3"/>
  <c r="X294" i="3"/>
  <c r="W294" i="3"/>
  <c r="V294" i="3"/>
  <c r="U294" i="3"/>
  <c r="T294" i="3"/>
  <c r="S294" i="3"/>
  <c r="R294" i="3"/>
  <c r="Q294" i="3"/>
  <c r="P294" i="3"/>
  <c r="O294" i="3"/>
  <c r="N294" i="3"/>
  <c r="M294" i="3"/>
  <c r="L294" i="3"/>
  <c r="K294" i="3"/>
  <c r="J294" i="3"/>
  <c r="I294" i="3"/>
  <c r="H294" i="3"/>
  <c r="AB292" i="3"/>
  <c r="AA292" i="3"/>
  <c r="Z292" i="3"/>
  <c r="Y292" i="3"/>
  <c r="X292" i="3"/>
  <c r="W292" i="3"/>
  <c r="V292" i="3"/>
  <c r="U292" i="3"/>
  <c r="T292" i="3"/>
  <c r="S292" i="3"/>
  <c r="R292" i="3"/>
  <c r="Q292" i="3"/>
  <c r="P292" i="3"/>
  <c r="O292" i="3"/>
  <c r="N292" i="3"/>
  <c r="M292" i="3"/>
  <c r="L292" i="3"/>
  <c r="K292" i="3"/>
  <c r="J292" i="3"/>
  <c r="I292" i="3"/>
  <c r="H292" i="3"/>
  <c r="AB290" i="3"/>
  <c r="AA290" i="3"/>
  <c r="Z290" i="3"/>
  <c r="Y290" i="3"/>
  <c r="X290" i="3"/>
  <c r="W290" i="3"/>
  <c r="V290" i="3"/>
  <c r="U290" i="3"/>
  <c r="T290" i="3"/>
  <c r="S290" i="3"/>
  <c r="R290" i="3"/>
  <c r="Q290" i="3"/>
  <c r="P290" i="3"/>
  <c r="O290" i="3"/>
  <c r="N290" i="3"/>
  <c r="M290" i="3"/>
  <c r="L290" i="3"/>
  <c r="K290" i="3"/>
  <c r="J290" i="3"/>
  <c r="I290" i="3"/>
  <c r="H290" i="3"/>
  <c r="AB288" i="3"/>
  <c r="AA288" i="3"/>
  <c r="Z288" i="3"/>
  <c r="Y288" i="3"/>
  <c r="X288" i="3"/>
  <c r="W288" i="3"/>
  <c r="V288" i="3"/>
  <c r="U288" i="3"/>
  <c r="T288" i="3"/>
  <c r="S288" i="3"/>
  <c r="R288" i="3"/>
  <c r="Q288" i="3"/>
  <c r="P288" i="3"/>
  <c r="O288" i="3"/>
  <c r="N288" i="3"/>
  <c r="M288" i="3"/>
  <c r="L288" i="3"/>
  <c r="K288" i="3"/>
  <c r="J288" i="3"/>
  <c r="I288" i="3"/>
  <c r="H288" i="3"/>
  <c r="AB286" i="3"/>
  <c r="AA286" i="3"/>
  <c r="Z286" i="3"/>
  <c r="Y286" i="3"/>
  <c r="X286" i="3"/>
  <c r="W286" i="3"/>
  <c r="V286" i="3"/>
  <c r="U286" i="3"/>
  <c r="T286" i="3"/>
  <c r="S286" i="3"/>
  <c r="R286" i="3"/>
  <c r="Q286" i="3"/>
  <c r="P286" i="3"/>
  <c r="O286" i="3"/>
  <c r="N286" i="3"/>
  <c r="M286" i="3"/>
  <c r="L286" i="3"/>
  <c r="K286" i="3"/>
  <c r="J286" i="3"/>
  <c r="I286" i="3"/>
  <c r="H286" i="3"/>
  <c r="AB284" i="3"/>
  <c r="AA284" i="3"/>
  <c r="Z284" i="3"/>
  <c r="Y284" i="3"/>
  <c r="X284" i="3"/>
  <c r="W284" i="3"/>
  <c r="V284" i="3"/>
  <c r="U284" i="3"/>
  <c r="T284" i="3"/>
  <c r="S284" i="3"/>
  <c r="R284" i="3"/>
  <c r="Q284" i="3"/>
  <c r="P284" i="3"/>
  <c r="O284" i="3"/>
  <c r="N284" i="3"/>
  <c r="M284" i="3"/>
  <c r="L284" i="3"/>
  <c r="K284" i="3"/>
  <c r="J284" i="3"/>
  <c r="I284" i="3"/>
  <c r="H284" i="3"/>
  <c r="AB282" i="3"/>
  <c r="AA282" i="3"/>
  <c r="Z282" i="3"/>
  <c r="Y282" i="3"/>
  <c r="X282" i="3"/>
  <c r="W282" i="3"/>
  <c r="V282" i="3"/>
  <c r="U282" i="3"/>
  <c r="T282" i="3"/>
  <c r="S282" i="3"/>
  <c r="R282" i="3"/>
  <c r="Q282" i="3"/>
  <c r="P282" i="3"/>
  <c r="O282" i="3"/>
  <c r="N282" i="3"/>
  <c r="M282" i="3"/>
  <c r="L282" i="3"/>
  <c r="K282" i="3"/>
  <c r="J282" i="3"/>
  <c r="I282" i="3"/>
  <c r="H282" i="3"/>
  <c r="AB280" i="3"/>
  <c r="AA280" i="3"/>
  <c r="Z280" i="3"/>
  <c r="Y280" i="3"/>
  <c r="X280" i="3"/>
  <c r="W280" i="3"/>
  <c r="V280" i="3"/>
  <c r="U280" i="3"/>
  <c r="T280" i="3"/>
  <c r="S280" i="3"/>
  <c r="R280" i="3"/>
  <c r="Q280" i="3"/>
  <c r="P280" i="3"/>
  <c r="O280" i="3"/>
  <c r="N280" i="3"/>
  <c r="M280" i="3"/>
  <c r="L280" i="3"/>
  <c r="K280" i="3"/>
  <c r="J280" i="3"/>
  <c r="I280" i="3"/>
  <c r="H280" i="3"/>
  <c r="AB278" i="3"/>
  <c r="AA278" i="3"/>
  <c r="Z278" i="3"/>
  <c r="Y278" i="3"/>
  <c r="X278" i="3"/>
  <c r="W278" i="3"/>
  <c r="V278" i="3"/>
  <c r="U278" i="3"/>
  <c r="T278" i="3"/>
  <c r="S278" i="3"/>
  <c r="R278" i="3"/>
  <c r="Q278" i="3"/>
  <c r="P278" i="3"/>
  <c r="O278" i="3"/>
  <c r="N278" i="3"/>
  <c r="M278" i="3"/>
  <c r="L278" i="3"/>
  <c r="K278" i="3"/>
  <c r="J278" i="3"/>
  <c r="I278" i="3"/>
  <c r="H278" i="3"/>
  <c r="AB276" i="3"/>
  <c r="AA276" i="3"/>
  <c r="Z276" i="3"/>
  <c r="Y276" i="3"/>
  <c r="X276" i="3"/>
  <c r="W276" i="3"/>
  <c r="V276" i="3"/>
  <c r="U276" i="3"/>
  <c r="T276" i="3"/>
  <c r="S276" i="3"/>
  <c r="R276" i="3"/>
  <c r="Q276" i="3"/>
  <c r="P276" i="3"/>
  <c r="O276" i="3"/>
  <c r="N276" i="3"/>
  <c r="M276" i="3"/>
  <c r="L276" i="3"/>
  <c r="K276" i="3"/>
  <c r="J276" i="3"/>
  <c r="I276" i="3"/>
  <c r="H276" i="3"/>
  <c r="AB274" i="3"/>
  <c r="AA274" i="3"/>
  <c r="Z274" i="3"/>
  <c r="Y274" i="3"/>
  <c r="X274" i="3"/>
  <c r="W274" i="3"/>
  <c r="V274" i="3"/>
  <c r="U274" i="3"/>
  <c r="T274" i="3"/>
  <c r="S274" i="3"/>
  <c r="R274" i="3"/>
  <c r="Q274" i="3"/>
  <c r="P274" i="3"/>
  <c r="O274" i="3"/>
  <c r="N274" i="3"/>
  <c r="M274" i="3"/>
  <c r="L274" i="3"/>
  <c r="K274" i="3"/>
  <c r="J274" i="3"/>
  <c r="I274" i="3"/>
  <c r="H274" i="3"/>
  <c r="AB272" i="3"/>
  <c r="AA272" i="3"/>
  <c r="Z272" i="3"/>
  <c r="Y272" i="3"/>
  <c r="X272" i="3"/>
  <c r="W272" i="3"/>
  <c r="V272" i="3"/>
  <c r="U272" i="3"/>
  <c r="T272" i="3"/>
  <c r="S272" i="3"/>
  <c r="R272" i="3"/>
  <c r="Q272" i="3"/>
  <c r="P272" i="3"/>
  <c r="O272" i="3"/>
  <c r="N272" i="3"/>
  <c r="M272" i="3"/>
  <c r="L272" i="3"/>
  <c r="K272" i="3"/>
  <c r="J272" i="3"/>
  <c r="I272" i="3"/>
  <c r="H272" i="3"/>
  <c r="AB270" i="3"/>
  <c r="AA270" i="3"/>
  <c r="Z270" i="3"/>
  <c r="Y270" i="3"/>
  <c r="X270" i="3"/>
  <c r="W270" i="3"/>
  <c r="V270" i="3"/>
  <c r="U270" i="3"/>
  <c r="T270" i="3"/>
  <c r="S270" i="3"/>
  <c r="R270" i="3"/>
  <c r="Q270" i="3"/>
  <c r="P270" i="3"/>
  <c r="O270" i="3"/>
  <c r="N270" i="3"/>
  <c r="M270" i="3"/>
  <c r="L270" i="3"/>
  <c r="K270" i="3"/>
  <c r="J270" i="3"/>
  <c r="I270" i="3"/>
  <c r="H270" i="3"/>
  <c r="AB268" i="3"/>
  <c r="AA268" i="3"/>
  <c r="Z268" i="3"/>
  <c r="Y268" i="3"/>
  <c r="X268" i="3"/>
  <c r="W268" i="3"/>
  <c r="V268" i="3"/>
  <c r="U268" i="3"/>
  <c r="T268" i="3"/>
  <c r="S268" i="3"/>
  <c r="R268" i="3"/>
  <c r="Q268" i="3"/>
  <c r="P268" i="3"/>
  <c r="O268" i="3"/>
  <c r="N268" i="3"/>
  <c r="M268" i="3"/>
  <c r="L268" i="3"/>
  <c r="K268" i="3"/>
  <c r="J268" i="3"/>
  <c r="I268" i="3"/>
  <c r="H268" i="3"/>
  <c r="AB266" i="3"/>
  <c r="AA266" i="3"/>
  <c r="Z266" i="3"/>
  <c r="Y266" i="3"/>
  <c r="X266" i="3"/>
  <c r="W266" i="3"/>
  <c r="V266" i="3"/>
  <c r="U266" i="3"/>
  <c r="T266" i="3"/>
  <c r="S266" i="3"/>
  <c r="R266" i="3"/>
  <c r="Q266" i="3"/>
  <c r="P266" i="3"/>
  <c r="O266" i="3"/>
  <c r="N266" i="3"/>
  <c r="M266" i="3"/>
  <c r="L266" i="3"/>
  <c r="K266" i="3"/>
  <c r="J266" i="3"/>
  <c r="I266" i="3"/>
  <c r="H266" i="3"/>
  <c r="AB264" i="3"/>
  <c r="AA264" i="3"/>
  <c r="Z264" i="3"/>
  <c r="Y264" i="3"/>
  <c r="X264" i="3"/>
  <c r="W264" i="3"/>
  <c r="V264" i="3"/>
  <c r="U264" i="3"/>
  <c r="T264" i="3"/>
  <c r="S264" i="3"/>
  <c r="R264" i="3"/>
  <c r="Q264" i="3"/>
  <c r="P264" i="3"/>
  <c r="O264" i="3"/>
  <c r="N264" i="3"/>
  <c r="M264" i="3"/>
  <c r="L264" i="3"/>
  <c r="K264" i="3"/>
  <c r="J264" i="3"/>
  <c r="I264" i="3"/>
  <c r="H264" i="3"/>
  <c r="AB262" i="3"/>
  <c r="AA262" i="3"/>
  <c r="Z262" i="3"/>
  <c r="Y262" i="3"/>
  <c r="X262" i="3"/>
  <c r="W262" i="3"/>
  <c r="V262" i="3"/>
  <c r="U262" i="3"/>
  <c r="T262" i="3"/>
  <c r="S262" i="3"/>
  <c r="R262" i="3"/>
  <c r="Q262" i="3"/>
  <c r="P262" i="3"/>
  <c r="O262" i="3"/>
  <c r="N262" i="3"/>
  <c r="M262" i="3"/>
  <c r="L262" i="3"/>
  <c r="K262" i="3"/>
  <c r="J262" i="3"/>
  <c r="I262" i="3"/>
  <c r="H262" i="3"/>
  <c r="AB260" i="3"/>
  <c r="AA260" i="3"/>
  <c r="Z260" i="3"/>
  <c r="Y260" i="3"/>
  <c r="X260" i="3"/>
  <c r="W260" i="3"/>
  <c r="V260" i="3"/>
  <c r="U260" i="3"/>
  <c r="T260" i="3"/>
  <c r="S260" i="3"/>
  <c r="R260" i="3"/>
  <c r="Q260" i="3"/>
  <c r="P260" i="3"/>
  <c r="O260" i="3"/>
  <c r="N260" i="3"/>
  <c r="M260" i="3"/>
  <c r="L260" i="3"/>
  <c r="K260" i="3"/>
  <c r="J260" i="3"/>
  <c r="I260" i="3"/>
  <c r="H260" i="3"/>
  <c r="AB258" i="3"/>
  <c r="AA258" i="3"/>
  <c r="Z258" i="3"/>
  <c r="Y258" i="3"/>
  <c r="X258" i="3"/>
  <c r="W258" i="3"/>
  <c r="V258" i="3"/>
  <c r="U258" i="3"/>
  <c r="T258" i="3"/>
  <c r="S258" i="3"/>
  <c r="R258" i="3"/>
  <c r="Q258" i="3"/>
  <c r="P258" i="3"/>
  <c r="O258" i="3"/>
  <c r="N258" i="3"/>
  <c r="M258" i="3"/>
  <c r="L258" i="3"/>
  <c r="K258" i="3"/>
  <c r="J258" i="3"/>
  <c r="I258" i="3"/>
  <c r="H258" i="3"/>
  <c r="AB256" i="3"/>
  <c r="AA256" i="3"/>
  <c r="Z256" i="3"/>
  <c r="Y256" i="3"/>
  <c r="X256" i="3"/>
  <c r="W256" i="3"/>
  <c r="V256" i="3"/>
  <c r="U256" i="3"/>
  <c r="T256" i="3"/>
  <c r="S256" i="3"/>
  <c r="R256" i="3"/>
  <c r="Q256" i="3"/>
  <c r="P256" i="3"/>
  <c r="O256" i="3"/>
  <c r="N256" i="3"/>
  <c r="M256" i="3"/>
  <c r="L256" i="3"/>
  <c r="K256" i="3"/>
  <c r="J256" i="3"/>
  <c r="I256" i="3"/>
  <c r="H256" i="3"/>
  <c r="AB254" i="3"/>
  <c r="AA254" i="3"/>
  <c r="Z254" i="3"/>
  <c r="Y254" i="3"/>
  <c r="X254" i="3"/>
  <c r="W254" i="3"/>
  <c r="V254" i="3"/>
  <c r="U254" i="3"/>
  <c r="T254" i="3"/>
  <c r="S254" i="3"/>
  <c r="R254" i="3"/>
  <c r="Q254" i="3"/>
  <c r="P254" i="3"/>
  <c r="O254" i="3"/>
  <c r="N254" i="3"/>
  <c r="M254" i="3"/>
  <c r="L254" i="3"/>
  <c r="K254" i="3"/>
  <c r="J254" i="3"/>
  <c r="I254" i="3"/>
  <c r="H254" i="3"/>
  <c r="AB252" i="3"/>
  <c r="AA252" i="3"/>
  <c r="Z252" i="3"/>
  <c r="Y252" i="3"/>
  <c r="X252" i="3"/>
  <c r="W252" i="3"/>
  <c r="V252" i="3"/>
  <c r="U252" i="3"/>
  <c r="T252" i="3"/>
  <c r="S252" i="3"/>
  <c r="R252" i="3"/>
  <c r="Q252" i="3"/>
  <c r="P252" i="3"/>
  <c r="O252" i="3"/>
  <c r="N252" i="3"/>
  <c r="M252" i="3"/>
  <c r="L252" i="3"/>
  <c r="K252" i="3"/>
  <c r="J252" i="3"/>
  <c r="I252" i="3"/>
  <c r="H252" i="3"/>
  <c r="G294" i="3"/>
  <c r="F294" i="3"/>
  <c r="E294" i="3"/>
  <c r="D294" i="3"/>
  <c r="C294" i="3"/>
  <c r="B294" i="3"/>
  <c r="G292" i="3"/>
  <c r="F292" i="3"/>
  <c r="E292" i="3"/>
  <c r="D292" i="3"/>
  <c r="C292" i="3"/>
  <c r="B292" i="3"/>
  <c r="G290" i="3"/>
  <c r="F290" i="3"/>
  <c r="E290" i="3"/>
  <c r="D290" i="3"/>
  <c r="C290" i="3"/>
  <c r="B290" i="3"/>
  <c r="G288" i="3"/>
  <c r="F288" i="3"/>
  <c r="E288" i="3"/>
  <c r="D288" i="3"/>
  <c r="C288" i="3"/>
  <c r="B288" i="3"/>
  <c r="G286" i="3"/>
  <c r="F286" i="3"/>
  <c r="E286" i="3"/>
  <c r="D286" i="3"/>
  <c r="C286" i="3"/>
  <c r="B286" i="3"/>
  <c r="G284" i="3"/>
  <c r="F284" i="3"/>
  <c r="E284" i="3"/>
  <c r="D284" i="3"/>
  <c r="C284" i="3"/>
  <c r="B284" i="3"/>
  <c r="G282" i="3"/>
  <c r="F282" i="3"/>
  <c r="E282" i="3"/>
  <c r="D282" i="3"/>
  <c r="C282" i="3"/>
  <c r="B282" i="3"/>
  <c r="G280" i="3"/>
  <c r="F280" i="3"/>
  <c r="E280" i="3"/>
  <c r="D280" i="3"/>
  <c r="C280" i="3"/>
  <c r="B280" i="3"/>
  <c r="G278" i="3"/>
  <c r="F278" i="3"/>
  <c r="E278" i="3"/>
  <c r="D278" i="3"/>
  <c r="C278" i="3"/>
  <c r="B278" i="3"/>
  <c r="G276" i="3"/>
  <c r="F276" i="3"/>
  <c r="E276" i="3"/>
  <c r="D276" i="3"/>
  <c r="C276" i="3"/>
  <c r="B276" i="3"/>
  <c r="G274" i="3"/>
  <c r="F274" i="3"/>
  <c r="E274" i="3"/>
  <c r="D274" i="3"/>
  <c r="C274" i="3"/>
  <c r="B274" i="3"/>
  <c r="G272" i="3"/>
  <c r="F272" i="3"/>
  <c r="E272" i="3"/>
  <c r="D272" i="3"/>
  <c r="C272" i="3"/>
  <c r="B272" i="3"/>
  <c r="G270" i="3"/>
  <c r="F270" i="3"/>
  <c r="E270" i="3"/>
  <c r="D270" i="3"/>
  <c r="C270" i="3"/>
  <c r="B270" i="3"/>
  <c r="G268" i="3"/>
  <c r="F268" i="3"/>
  <c r="E268" i="3"/>
  <c r="D268" i="3"/>
  <c r="C268" i="3"/>
  <c r="B268" i="3"/>
  <c r="G266" i="3"/>
  <c r="F266" i="3"/>
  <c r="E266" i="3"/>
  <c r="D266" i="3"/>
  <c r="C266" i="3"/>
  <c r="B266" i="3"/>
  <c r="G264" i="3"/>
  <c r="F264" i="3"/>
  <c r="E264" i="3"/>
  <c r="D264" i="3"/>
  <c r="C264" i="3"/>
  <c r="B264" i="3"/>
  <c r="G262" i="3"/>
  <c r="F262" i="3"/>
  <c r="E262" i="3"/>
  <c r="D262" i="3"/>
  <c r="C262" i="3"/>
  <c r="B262" i="3"/>
  <c r="G260" i="3"/>
  <c r="F260" i="3"/>
  <c r="E260" i="3"/>
  <c r="D260" i="3"/>
  <c r="C260" i="3"/>
  <c r="B260" i="3"/>
  <c r="G258" i="3"/>
  <c r="F258" i="3"/>
  <c r="E258" i="3"/>
  <c r="D258" i="3"/>
  <c r="C258" i="3"/>
  <c r="B258" i="3"/>
  <c r="G256" i="3"/>
  <c r="F256" i="3"/>
  <c r="E256" i="3"/>
  <c r="D256" i="3"/>
  <c r="C256" i="3"/>
  <c r="B256" i="3"/>
  <c r="G254" i="3"/>
  <c r="F254" i="3"/>
  <c r="E254" i="3"/>
  <c r="D254" i="3"/>
  <c r="C254" i="3"/>
  <c r="B254" i="3"/>
  <c r="G252" i="3"/>
  <c r="F252" i="3"/>
  <c r="E252" i="3"/>
  <c r="D252" i="3"/>
  <c r="C252" i="3"/>
  <c r="B252" i="3"/>
  <c r="J245" i="3"/>
  <c r="I245" i="3"/>
  <c r="H245" i="3"/>
  <c r="J243" i="3"/>
  <c r="I243" i="3"/>
  <c r="H243" i="3"/>
  <c r="J241" i="3"/>
  <c r="I241" i="3"/>
  <c r="H241" i="3"/>
  <c r="J239" i="3"/>
  <c r="I239" i="3"/>
  <c r="H239" i="3"/>
  <c r="J237" i="3"/>
  <c r="I237" i="3"/>
  <c r="H237" i="3"/>
  <c r="J235" i="3"/>
  <c r="I235" i="3"/>
  <c r="H235" i="3"/>
  <c r="J233" i="3"/>
  <c r="I233" i="3"/>
  <c r="H233" i="3"/>
  <c r="J231" i="3"/>
  <c r="I231" i="3"/>
  <c r="H231" i="3"/>
  <c r="J229" i="3"/>
  <c r="I229" i="3"/>
  <c r="H229" i="3"/>
  <c r="J227" i="3"/>
  <c r="I227" i="3"/>
  <c r="H227" i="3"/>
  <c r="J225" i="3"/>
  <c r="I225" i="3"/>
  <c r="H225" i="3"/>
  <c r="J223" i="3"/>
  <c r="I223" i="3"/>
  <c r="H223" i="3"/>
  <c r="J221" i="3"/>
  <c r="I221" i="3"/>
  <c r="H221" i="3"/>
  <c r="J219" i="3"/>
  <c r="I219" i="3"/>
  <c r="H219" i="3"/>
  <c r="J217" i="3"/>
  <c r="I217" i="3"/>
  <c r="H217" i="3"/>
  <c r="J215" i="3"/>
  <c r="I215" i="3"/>
  <c r="H215" i="3"/>
  <c r="J213" i="3"/>
  <c r="I213" i="3"/>
  <c r="H213" i="3"/>
  <c r="J211" i="3"/>
  <c r="I211" i="3"/>
  <c r="H211" i="3"/>
  <c r="J209" i="3"/>
  <c r="I209" i="3"/>
  <c r="H209" i="3"/>
  <c r="J207" i="3"/>
  <c r="I207" i="3"/>
  <c r="H207" i="3"/>
  <c r="J205" i="3"/>
  <c r="I205" i="3"/>
  <c r="H205" i="3"/>
  <c r="J203" i="3"/>
  <c r="I203" i="3"/>
  <c r="H203" i="3"/>
  <c r="G245" i="3"/>
  <c r="F245" i="3"/>
  <c r="E245" i="3"/>
  <c r="G243" i="3"/>
  <c r="F243" i="3"/>
  <c r="E243" i="3"/>
  <c r="G241" i="3"/>
  <c r="F241" i="3"/>
  <c r="E241" i="3"/>
  <c r="G239" i="3"/>
  <c r="F239" i="3"/>
  <c r="E239" i="3"/>
  <c r="G237" i="3"/>
  <c r="F237" i="3"/>
  <c r="E237" i="3"/>
  <c r="G235" i="3"/>
  <c r="F235" i="3"/>
  <c r="E235" i="3"/>
  <c r="G233" i="3"/>
  <c r="F233" i="3"/>
  <c r="E233" i="3"/>
  <c r="G231" i="3"/>
  <c r="F231" i="3"/>
  <c r="E231" i="3"/>
  <c r="G229" i="3"/>
  <c r="F229" i="3"/>
  <c r="E229" i="3"/>
  <c r="G227" i="3"/>
  <c r="F227" i="3"/>
  <c r="E227" i="3"/>
  <c r="G225" i="3"/>
  <c r="F225" i="3"/>
  <c r="E225" i="3"/>
  <c r="G223" i="3"/>
  <c r="F223" i="3"/>
  <c r="E223" i="3"/>
  <c r="G221" i="3"/>
  <c r="F221" i="3"/>
  <c r="E221" i="3"/>
  <c r="G219" i="3"/>
  <c r="F219" i="3"/>
  <c r="E219" i="3"/>
  <c r="G217" i="3"/>
  <c r="F217" i="3"/>
  <c r="E217" i="3"/>
  <c r="G215" i="3"/>
  <c r="F215" i="3"/>
  <c r="E215" i="3"/>
  <c r="G213" i="3"/>
  <c r="F213" i="3"/>
  <c r="E213" i="3"/>
  <c r="G211" i="3"/>
  <c r="F211" i="3"/>
  <c r="E211" i="3"/>
  <c r="G209" i="3"/>
  <c r="F209" i="3"/>
  <c r="E209" i="3"/>
  <c r="G207" i="3"/>
  <c r="F207" i="3"/>
  <c r="E207" i="3"/>
  <c r="G205" i="3"/>
  <c r="F205" i="3"/>
  <c r="E205" i="3"/>
  <c r="G203" i="3"/>
  <c r="F203" i="3"/>
  <c r="E203" i="3"/>
  <c r="D245" i="3"/>
  <c r="C245" i="3"/>
  <c r="B245" i="3"/>
  <c r="D243" i="3"/>
  <c r="C243" i="3"/>
  <c r="B243" i="3"/>
  <c r="D241" i="3"/>
  <c r="C241" i="3"/>
  <c r="B241" i="3"/>
  <c r="D239" i="3"/>
  <c r="C239" i="3"/>
  <c r="B239" i="3"/>
  <c r="D237" i="3"/>
  <c r="C237" i="3"/>
  <c r="B237" i="3"/>
  <c r="D235" i="3"/>
  <c r="C235" i="3"/>
  <c r="B235" i="3"/>
  <c r="D233" i="3"/>
  <c r="C233" i="3"/>
  <c r="B233" i="3"/>
  <c r="D231" i="3"/>
  <c r="C231" i="3"/>
  <c r="B231" i="3"/>
  <c r="D229" i="3"/>
  <c r="C229" i="3"/>
  <c r="B229" i="3"/>
  <c r="D227" i="3"/>
  <c r="C227" i="3"/>
  <c r="B227" i="3"/>
  <c r="D225" i="3"/>
  <c r="C225" i="3"/>
  <c r="B225" i="3"/>
  <c r="D223" i="3"/>
  <c r="C223" i="3"/>
  <c r="B223" i="3"/>
  <c r="D221" i="3"/>
  <c r="C221" i="3"/>
  <c r="B221" i="3"/>
  <c r="D219" i="3"/>
  <c r="C219" i="3"/>
  <c r="B219" i="3"/>
  <c r="D217" i="3"/>
  <c r="C217" i="3"/>
  <c r="B217" i="3"/>
  <c r="D215" i="3"/>
  <c r="C215" i="3"/>
  <c r="B215" i="3"/>
  <c r="D213" i="3"/>
  <c r="C213" i="3"/>
  <c r="B213" i="3"/>
  <c r="D211" i="3"/>
  <c r="C211" i="3"/>
  <c r="B211" i="3"/>
  <c r="D209" i="3"/>
  <c r="C209" i="3"/>
  <c r="B209" i="3"/>
  <c r="D207" i="3"/>
  <c r="C207" i="3"/>
  <c r="B207" i="3"/>
  <c r="D205" i="3"/>
  <c r="C205" i="3"/>
  <c r="B205" i="3"/>
  <c r="B203" i="3"/>
  <c r="D203" i="3"/>
  <c r="C203" i="3"/>
  <c r="G196" i="3"/>
  <c r="G194" i="3"/>
  <c r="G192" i="3"/>
  <c r="G190" i="3"/>
  <c r="G188" i="3"/>
  <c r="G186" i="3"/>
  <c r="G184" i="3"/>
  <c r="G182" i="3"/>
  <c r="G180" i="3"/>
  <c r="G178" i="3"/>
  <c r="G176" i="3"/>
  <c r="G174" i="3"/>
  <c r="G172" i="3"/>
  <c r="G170" i="3"/>
  <c r="G168" i="3"/>
  <c r="G166" i="3"/>
  <c r="G164" i="3"/>
  <c r="G162" i="3"/>
  <c r="G160" i="3"/>
  <c r="G158" i="3"/>
  <c r="G156" i="3"/>
  <c r="G154" i="3"/>
  <c r="F196" i="3"/>
  <c r="F194" i="3"/>
  <c r="F192" i="3"/>
  <c r="F190" i="3"/>
  <c r="F188" i="3"/>
  <c r="F186" i="3"/>
  <c r="F184" i="3"/>
  <c r="F182" i="3"/>
  <c r="F180" i="3"/>
  <c r="F178" i="3"/>
  <c r="F176" i="3"/>
  <c r="F174" i="3"/>
  <c r="F172" i="3"/>
  <c r="F170" i="3"/>
  <c r="F168" i="3"/>
  <c r="F166" i="3"/>
  <c r="F164" i="3"/>
  <c r="F162" i="3"/>
  <c r="F160" i="3"/>
  <c r="F158" i="3"/>
  <c r="F156" i="3"/>
  <c r="F154" i="3"/>
  <c r="E196" i="3"/>
  <c r="E194" i="3"/>
  <c r="E192" i="3"/>
  <c r="E190" i="3"/>
  <c r="E188" i="3"/>
  <c r="E186" i="3"/>
  <c r="E184" i="3"/>
  <c r="E182" i="3"/>
  <c r="E180" i="3"/>
  <c r="E178" i="3"/>
  <c r="E176" i="3"/>
  <c r="E174" i="3"/>
  <c r="E172" i="3"/>
  <c r="E170" i="3"/>
  <c r="E168" i="3"/>
  <c r="E166" i="3"/>
  <c r="E164" i="3"/>
  <c r="E162" i="3"/>
  <c r="E160" i="3"/>
  <c r="E158" i="3"/>
  <c r="E156" i="3"/>
  <c r="E154" i="3"/>
  <c r="D196" i="3"/>
  <c r="D194" i="3"/>
  <c r="D192" i="3"/>
  <c r="D190" i="3"/>
  <c r="D188" i="3"/>
  <c r="D186" i="3"/>
  <c r="D184" i="3"/>
  <c r="D182" i="3"/>
  <c r="D180" i="3"/>
  <c r="D178" i="3"/>
  <c r="D176" i="3"/>
  <c r="D174" i="3"/>
  <c r="D172" i="3"/>
  <c r="D170" i="3"/>
  <c r="D168" i="3"/>
  <c r="D166" i="3"/>
  <c r="D164" i="3"/>
  <c r="D162" i="3"/>
  <c r="D160" i="3"/>
  <c r="D158" i="3"/>
  <c r="D156" i="3"/>
  <c r="D154" i="3"/>
  <c r="C196" i="3"/>
  <c r="C194" i="3"/>
  <c r="C192" i="3"/>
  <c r="C190" i="3"/>
  <c r="C188" i="3"/>
  <c r="C186" i="3"/>
  <c r="C184" i="3"/>
  <c r="C182" i="3"/>
  <c r="C180" i="3"/>
  <c r="C178" i="3"/>
  <c r="C176" i="3"/>
  <c r="C174" i="3"/>
  <c r="C172" i="3"/>
  <c r="C170" i="3"/>
  <c r="C168" i="3"/>
  <c r="C166" i="3"/>
  <c r="C164" i="3"/>
  <c r="C162" i="3"/>
  <c r="C160" i="3"/>
  <c r="C158" i="3"/>
  <c r="C156" i="3"/>
  <c r="C154" i="3"/>
  <c r="B196" i="3"/>
  <c r="B194" i="3"/>
  <c r="B192" i="3"/>
  <c r="B190" i="3"/>
  <c r="B188" i="3"/>
  <c r="B186" i="3"/>
  <c r="B184" i="3"/>
  <c r="B182" i="3"/>
  <c r="B180" i="3"/>
  <c r="B178" i="3"/>
  <c r="B176" i="3"/>
  <c r="B174" i="3"/>
  <c r="B172" i="3"/>
  <c r="B170" i="3"/>
  <c r="B168" i="3"/>
  <c r="B166" i="3"/>
  <c r="B164" i="3"/>
  <c r="B162" i="3"/>
  <c r="B160" i="3"/>
  <c r="B158" i="3"/>
  <c r="B156" i="3"/>
  <c r="B154" i="3"/>
  <c r="G147" i="3"/>
  <c r="G145" i="3"/>
  <c r="G143" i="3"/>
  <c r="G141" i="3"/>
  <c r="G139" i="3"/>
  <c r="G137" i="3"/>
  <c r="G135" i="3"/>
  <c r="G133" i="3"/>
  <c r="G131" i="3"/>
  <c r="G129" i="3"/>
  <c r="G127" i="3"/>
  <c r="G125" i="3"/>
  <c r="G123" i="3"/>
  <c r="G121" i="3"/>
  <c r="G119" i="3"/>
  <c r="G117" i="3"/>
  <c r="G115" i="3"/>
  <c r="G113" i="3"/>
  <c r="G111" i="3"/>
  <c r="G109" i="3"/>
  <c r="G107" i="3"/>
  <c r="G105" i="3"/>
  <c r="F147" i="3"/>
  <c r="F145" i="3"/>
  <c r="F143" i="3"/>
  <c r="F141" i="3"/>
  <c r="F139" i="3"/>
  <c r="F137" i="3"/>
  <c r="F135" i="3"/>
  <c r="F133" i="3"/>
  <c r="F131" i="3"/>
  <c r="F129" i="3"/>
  <c r="F127" i="3"/>
  <c r="F125" i="3"/>
  <c r="F123" i="3"/>
  <c r="F121" i="3"/>
  <c r="F119" i="3"/>
  <c r="F117" i="3"/>
  <c r="F115" i="3"/>
  <c r="F113" i="3"/>
  <c r="F111" i="3"/>
  <c r="F109" i="3"/>
  <c r="F107" i="3"/>
  <c r="F105" i="3"/>
  <c r="E147" i="3"/>
  <c r="E145" i="3"/>
  <c r="E143" i="3"/>
  <c r="E141" i="3"/>
  <c r="E139" i="3"/>
  <c r="E137" i="3"/>
  <c r="E135" i="3"/>
  <c r="E133" i="3"/>
  <c r="E131" i="3"/>
  <c r="E129" i="3"/>
  <c r="E127" i="3"/>
  <c r="E125" i="3"/>
  <c r="E123" i="3"/>
  <c r="E121" i="3"/>
  <c r="E119" i="3"/>
  <c r="E117" i="3"/>
  <c r="E115" i="3"/>
  <c r="E113" i="3"/>
  <c r="E111" i="3"/>
  <c r="E109" i="3"/>
  <c r="E107" i="3"/>
  <c r="E105" i="3"/>
  <c r="D147" i="3"/>
  <c r="D145" i="3"/>
  <c r="D143" i="3"/>
  <c r="D141" i="3"/>
  <c r="D139" i="3"/>
  <c r="D137" i="3"/>
  <c r="D135" i="3"/>
  <c r="D133" i="3"/>
  <c r="D131" i="3"/>
  <c r="D129" i="3"/>
  <c r="D127" i="3"/>
  <c r="D125" i="3"/>
  <c r="D123" i="3"/>
  <c r="D121" i="3"/>
  <c r="D119" i="3"/>
  <c r="D117" i="3"/>
  <c r="D115" i="3"/>
  <c r="D113" i="3"/>
  <c r="D111" i="3"/>
  <c r="D109" i="3"/>
  <c r="D107" i="3"/>
  <c r="D105" i="3"/>
  <c r="C147" i="3"/>
  <c r="C145" i="3"/>
  <c r="C143" i="3"/>
  <c r="C141" i="3"/>
  <c r="C139" i="3"/>
  <c r="C137" i="3"/>
  <c r="C135" i="3"/>
  <c r="C133" i="3"/>
  <c r="C131" i="3"/>
  <c r="C129" i="3"/>
  <c r="C127" i="3"/>
  <c r="C125" i="3"/>
  <c r="C123" i="3"/>
  <c r="C121" i="3"/>
  <c r="C119" i="3"/>
  <c r="C117" i="3"/>
  <c r="C115" i="3"/>
  <c r="C113" i="3"/>
  <c r="C111" i="3"/>
  <c r="C109" i="3"/>
  <c r="C107" i="3"/>
  <c r="C105" i="3"/>
  <c r="B147" i="3"/>
  <c r="B145" i="3"/>
  <c r="B143" i="3"/>
  <c r="B141" i="3"/>
  <c r="B139" i="3"/>
  <c r="B137" i="3"/>
  <c r="B135" i="3"/>
  <c r="B133" i="3"/>
  <c r="B131" i="3"/>
  <c r="B129" i="3"/>
  <c r="B127" i="3"/>
  <c r="B125" i="3"/>
  <c r="B123" i="3"/>
  <c r="B121" i="3"/>
  <c r="B119" i="3"/>
  <c r="B117" i="3"/>
  <c r="B115" i="3"/>
  <c r="B113" i="3"/>
  <c r="B111" i="3"/>
  <c r="B109" i="3"/>
  <c r="B107" i="3"/>
  <c r="B105" i="3"/>
  <c r="J98" i="3"/>
  <c r="J96" i="3"/>
  <c r="J94" i="3"/>
  <c r="J92" i="3"/>
  <c r="J90" i="3"/>
  <c r="J88" i="3"/>
  <c r="J86" i="3"/>
  <c r="J84" i="3"/>
  <c r="J82" i="3"/>
  <c r="J80" i="3"/>
  <c r="J78" i="3"/>
  <c r="J76" i="3"/>
  <c r="J74" i="3"/>
  <c r="J72" i="3"/>
  <c r="J70" i="3"/>
  <c r="J68" i="3"/>
  <c r="J66" i="3"/>
  <c r="J64" i="3"/>
  <c r="J62" i="3"/>
  <c r="J60" i="3"/>
  <c r="J58" i="3"/>
  <c r="J56" i="3"/>
  <c r="I98" i="3"/>
  <c r="I96" i="3"/>
  <c r="I94" i="3"/>
  <c r="I92" i="3"/>
  <c r="I90" i="3"/>
  <c r="I88" i="3"/>
  <c r="I86" i="3"/>
  <c r="I84" i="3"/>
  <c r="I82" i="3"/>
  <c r="I80" i="3"/>
  <c r="I78" i="3"/>
  <c r="I76" i="3"/>
  <c r="I74" i="3"/>
  <c r="I72" i="3"/>
  <c r="I70" i="3"/>
  <c r="I68" i="3"/>
  <c r="I66" i="3"/>
  <c r="I64" i="3"/>
  <c r="I62" i="3"/>
  <c r="I60" i="3"/>
  <c r="I58" i="3"/>
  <c r="I56" i="3"/>
  <c r="H98" i="3"/>
  <c r="H96" i="3"/>
  <c r="H94" i="3"/>
  <c r="H92" i="3"/>
  <c r="H90" i="3"/>
  <c r="H88" i="3"/>
  <c r="H86" i="3"/>
  <c r="H84" i="3"/>
  <c r="H82" i="3"/>
  <c r="H80" i="3"/>
  <c r="H78" i="3"/>
  <c r="H76" i="3"/>
  <c r="H74" i="3"/>
  <c r="H72" i="3"/>
  <c r="H70" i="3"/>
  <c r="H68" i="3"/>
  <c r="H66" i="3"/>
  <c r="H64" i="3"/>
  <c r="H62" i="3"/>
  <c r="H60" i="3"/>
  <c r="H58" i="3"/>
  <c r="H56" i="3"/>
  <c r="G98" i="3"/>
  <c r="G96" i="3"/>
  <c r="G94" i="3"/>
  <c r="G92" i="3"/>
  <c r="G90" i="3"/>
  <c r="G88" i="3"/>
  <c r="G86" i="3"/>
  <c r="G84" i="3"/>
  <c r="G82" i="3"/>
  <c r="G80" i="3"/>
  <c r="G78" i="3"/>
  <c r="G76" i="3"/>
  <c r="G74" i="3"/>
  <c r="G72" i="3"/>
  <c r="G70" i="3"/>
  <c r="G68" i="3"/>
  <c r="G66" i="3"/>
  <c r="G64" i="3"/>
  <c r="G62" i="3"/>
  <c r="G60" i="3"/>
  <c r="G58" i="3"/>
  <c r="G56" i="3"/>
  <c r="F98" i="3"/>
  <c r="F96" i="3"/>
  <c r="F94" i="3"/>
  <c r="F92" i="3"/>
  <c r="F90" i="3"/>
  <c r="F88" i="3"/>
  <c r="F86" i="3"/>
  <c r="F84" i="3"/>
  <c r="F82" i="3"/>
  <c r="F80" i="3"/>
  <c r="F78" i="3"/>
  <c r="F76" i="3"/>
  <c r="F74" i="3"/>
  <c r="F72" i="3"/>
  <c r="F70" i="3"/>
  <c r="F68" i="3"/>
  <c r="F66" i="3"/>
  <c r="F64" i="3"/>
  <c r="F62" i="3"/>
  <c r="F60" i="3"/>
  <c r="F58" i="3"/>
  <c r="F56" i="3"/>
  <c r="E98" i="3"/>
  <c r="E96" i="3"/>
  <c r="E94" i="3"/>
  <c r="E92" i="3"/>
  <c r="E90" i="3"/>
  <c r="E88" i="3"/>
  <c r="E86" i="3"/>
  <c r="E84" i="3"/>
  <c r="E82" i="3"/>
  <c r="E80" i="3"/>
  <c r="E78" i="3"/>
  <c r="E76" i="3"/>
  <c r="E74" i="3"/>
  <c r="E72" i="3"/>
  <c r="E70" i="3"/>
  <c r="E68" i="3"/>
  <c r="E66" i="3"/>
  <c r="E64" i="3"/>
  <c r="E62" i="3"/>
  <c r="E60" i="3"/>
  <c r="E58" i="3"/>
  <c r="E56" i="3"/>
  <c r="D98" i="3"/>
  <c r="D96" i="3"/>
  <c r="D94" i="3"/>
  <c r="D92" i="3"/>
  <c r="D90" i="3"/>
  <c r="D88" i="3"/>
  <c r="D86" i="3"/>
  <c r="D84" i="3"/>
  <c r="D82" i="3"/>
  <c r="D80" i="3"/>
  <c r="D78" i="3"/>
  <c r="D76" i="3"/>
  <c r="D74" i="3"/>
  <c r="D72" i="3"/>
  <c r="D70" i="3"/>
  <c r="D68" i="3"/>
  <c r="D66" i="3"/>
  <c r="D64" i="3"/>
  <c r="D62" i="3"/>
  <c r="D60" i="3"/>
  <c r="D58" i="3"/>
  <c r="D56" i="3"/>
  <c r="C98" i="3"/>
  <c r="C96" i="3"/>
  <c r="C94" i="3"/>
  <c r="C92" i="3"/>
  <c r="C90" i="3"/>
  <c r="C88" i="3"/>
  <c r="C86" i="3"/>
  <c r="C84" i="3"/>
  <c r="C82" i="3"/>
  <c r="C80" i="3"/>
  <c r="C78" i="3"/>
  <c r="C76" i="3"/>
  <c r="C74" i="3"/>
  <c r="C72" i="3"/>
  <c r="C70" i="3"/>
  <c r="C68" i="3"/>
  <c r="C66" i="3"/>
  <c r="C64" i="3"/>
  <c r="C62" i="3"/>
  <c r="C60" i="3"/>
  <c r="C58" i="3"/>
  <c r="C56" i="3"/>
  <c r="B98" i="3"/>
  <c r="B96" i="3"/>
  <c r="B94" i="3"/>
  <c r="B92" i="3"/>
  <c r="B90" i="3"/>
  <c r="B88" i="3"/>
  <c r="B86" i="3"/>
  <c r="B84" i="3"/>
  <c r="B82" i="3"/>
  <c r="B80" i="3"/>
  <c r="B78" i="3"/>
  <c r="B76" i="3"/>
  <c r="B74" i="3"/>
  <c r="B72" i="3"/>
  <c r="B70" i="3"/>
  <c r="B68" i="3"/>
  <c r="B66" i="3"/>
  <c r="B64" i="3"/>
  <c r="B62" i="3"/>
  <c r="B60" i="3"/>
  <c r="B58" i="3"/>
  <c r="B56" i="3"/>
  <c r="J49" i="3"/>
  <c r="J47" i="3"/>
  <c r="J45" i="3"/>
  <c r="J43" i="3"/>
  <c r="J41" i="3"/>
  <c r="J39" i="3"/>
  <c r="J37" i="3"/>
  <c r="J35" i="3"/>
  <c r="J33" i="3"/>
  <c r="J31" i="3"/>
  <c r="J29" i="3"/>
  <c r="J27" i="3"/>
  <c r="J25" i="3"/>
  <c r="J23" i="3"/>
  <c r="J21" i="3"/>
  <c r="J19" i="3"/>
  <c r="J17" i="3"/>
  <c r="J15" i="3"/>
  <c r="J13" i="3"/>
  <c r="J11" i="3"/>
  <c r="J9" i="3"/>
  <c r="J7" i="3"/>
  <c r="I49" i="3"/>
  <c r="I47" i="3"/>
  <c r="I45" i="3"/>
  <c r="I43" i="3"/>
  <c r="I41" i="3"/>
  <c r="I39" i="3"/>
  <c r="I37" i="3"/>
  <c r="I35" i="3"/>
  <c r="I33" i="3"/>
  <c r="I31" i="3"/>
  <c r="I29" i="3"/>
  <c r="I27" i="3"/>
  <c r="I25" i="3"/>
  <c r="I23" i="3"/>
  <c r="I21" i="3"/>
  <c r="I19" i="3"/>
  <c r="I17" i="3"/>
  <c r="I15" i="3"/>
  <c r="I13" i="3"/>
  <c r="I11" i="3"/>
  <c r="I9" i="3"/>
  <c r="I7" i="3"/>
  <c r="H49" i="3"/>
  <c r="H47" i="3"/>
  <c r="H45" i="3"/>
  <c r="H43" i="3"/>
  <c r="H41" i="3"/>
  <c r="H39" i="3"/>
  <c r="H37" i="3"/>
  <c r="H35" i="3"/>
  <c r="H33" i="3"/>
  <c r="H31" i="3"/>
  <c r="H29" i="3"/>
  <c r="H27" i="3"/>
  <c r="H25" i="3"/>
  <c r="H23" i="3"/>
  <c r="H21" i="3"/>
  <c r="H19" i="3"/>
  <c r="H17" i="3"/>
  <c r="H15" i="3"/>
  <c r="H13" i="3"/>
  <c r="H11" i="3"/>
  <c r="H9" i="3"/>
  <c r="H7" i="3"/>
  <c r="D49" i="3"/>
  <c r="D47" i="3"/>
  <c r="D45" i="3"/>
  <c r="D43" i="3"/>
  <c r="D41" i="3"/>
  <c r="D39" i="3"/>
  <c r="D37" i="3"/>
  <c r="D35" i="3"/>
  <c r="D33" i="3"/>
  <c r="D31" i="3"/>
  <c r="D29" i="3"/>
  <c r="D27" i="3"/>
  <c r="D25" i="3"/>
  <c r="D23" i="3"/>
  <c r="D21" i="3"/>
  <c r="D19" i="3"/>
  <c r="D17" i="3"/>
  <c r="D15" i="3"/>
  <c r="D13" i="3"/>
  <c r="D11" i="3"/>
  <c r="D9" i="3"/>
  <c r="D7" i="3"/>
  <c r="C49" i="3"/>
  <c r="C47" i="3"/>
  <c r="C45" i="3"/>
  <c r="C43" i="3"/>
  <c r="C41" i="3"/>
  <c r="C39" i="3"/>
  <c r="C37" i="3"/>
  <c r="C35" i="3"/>
  <c r="C33" i="3"/>
  <c r="C31" i="3"/>
  <c r="C29" i="3"/>
  <c r="C27" i="3"/>
  <c r="C25" i="3"/>
  <c r="C23" i="3"/>
  <c r="C21" i="3"/>
  <c r="C19" i="3"/>
  <c r="C17" i="3"/>
  <c r="C15" i="3"/>
  <c r="C13" i="3"/>
  <c r="C11" i="3"/>
  <c r="C9" i="3"/>
  <c r="C7" i="3"/>
  <c r="B49" i="3"/>
  <c r="B47" i="3"/>
  <c r="B45" i="3"/>
  <c r="B43" i="3"/>
  <c r="B41" i="3"/>
  <c r="B39" i="3"/>
  <c r="B37" i="3"/>
  <c r="B35" i="3"/>
  <c r="B33" i="3"/>
  <c r="B31" i="3"/>
  <c r="B29" i="3"/>
  <c r="B27" i="3"/>
  <c r="B25" i="3"/>
  <c r="B23" i="3"/>
  <c r="B21" i="3"/>
  <c r="B19" i="3"/>
  <c r="B17" i="3"/>
  <c r="B15" i="3"/>
  <c r="B13" i="3"/>
  <c r="B11" i="3"/>
  <c r="B9" i="3"/>
  <c r="B7" i="3"/>
  <c r="CP325" i="3" l="1"/>
  <c r="CO325" i="3"/>
  <c r="CP303" i="3"/>
  <c r="CP311" i="3"/>
  <c r="CP335" i="3"/>
  <c r="CP337" i="3"/>
  <c r="CP331" i="3"/>
  <c r="CO323" i="3"/>
  <c r="CO305" i="3"/>
  <c r="CO331" i="3"/>
  <c r="CO327" i="3"/>
  <c r="CN333" i="3"/>
  <c r="CN331" i="3"/>
  <c r="CN339" i="3"/>
  <c r="CN305" i="3"/>
  <c r="CN337" i="3"/>
  <c r="CN343" i="3"/>
  <c r="CP343" i="3"/>
  <c r="CP301" i="3"/>
  <c r="CP333" i="3"/>
  <c r="CP339" i="3"/>
  <c r="CO315" i="3"/>
  <c r="CO307" i="3"/>
  <c r="CO303" i="3"/>
  <c r="CO335" i="3"/>
  <c r="CO333" i="3"/>
  <c r="CN307" i="3"/>
  <c r="CN309" i="3"/>
  <c r="CN313" i="3"/>
  <c r="CP315" i="3"/>
  <c r="CP307" i="3"/>
  <c r="CP309" i="3"/>
  <c r="CP341" i="3"/>
  <c r="CP305" i="3"/>
  <c r="CO339" i="3"/>
  <c r="CO337" i="3"/>
  <c r="CO329" i="3"/>
  <c r="CO311" i="3"/>
  <c r="CO343" i="3"/>
  <c r="CO341" i="3"/>
  <c r="CN315" i="3"/>
  <c r="CN321" i="3"/>
  <c r="CO313" i="3"/>
  <c r="CO319" i="3"/>
  <c r="CP329" i="3"/>
  <c r="CP313" i="3"/>
  <c r="CP327" i="3"/>
  <c r="CP319" i="3"/>
  <c r="CP321" i="3"/>
  <c r="CP317" i="3"/>
  <c r="CP323" i="3"/>
  <c r="CO301" i="3"/>
  <c r="CO321" i="3"/>
  <c r="CO317" i="3"/>
  <c r="CO309" i="3"/>
  <c r="CN301" i="3"/>
  <c r="CN319" i="3"/>
  <c r="CN317" i="3"/>
  <c r="CN325" i="3"/>
  <c r="CN327" i="3"/>
  <c r="CN303" i="3"/>
  <c r="CN323" i="3"/>
  <c r="CN341" i="3"/>
  <c r="CN329" i="3"/>
  <c r="CN335" i="3"/>
  <c r="CN311" i="3"/>
  <c r="L49" i="3"/>
  <c r="U49" i="3" s="1"/>
  <c r="L47" i="3"/>
  <c r="U47" i="3" s="1"/>
  <c r="L45" i="3"/>
  <c r="U45" i="3" s="1"/>
  <c r="L43" i="3"/>
  <c r="U43" i="3" s="1"/>
  <c r="L41" i="3"/>
  <c r="U41" i="3" s="1"/>
  <c r="L39" i="3"/>
  <c r="U39" i="3" s="1"/>
  <c r="L37" i="3"/>
  <c r="U37" i="3" s="1"/>
  <c r="L35" i="3"/>
  <c r="U35" i="3" s="1"/>
  <c r="L33" i="3"/>
  <c r="U33" i="3" s="1"/>
  <c r="L31" i="3"/>
  <c r="U31" i="3" s="1"/>
  <c r="L29" i="3"/>
  <c r="U29" i="3" s="1"/>
  <c r="L27" i="3"/>
  <c r="U27" i="3" s="1"/>
  <c r="L25" i="3"/>
  <c r="U25" i="3" s="1"/>
  <c r="L23" i="3"/>
  <c r="U23" i="3" s="1"/>
  <c r="L21" i="3"/>
  <c r="U21" i="3" s="1"/>
  <c r="L19" i="3"/>
  <c r="U19" i="3" s="1"/>
  <c r="L17" i="3"/>
  <c r="U17" i="3" s="1"/>
  <c r="L15" i="3"/>
  <c r="U15" i="3" s="1"/>
  <c r="L13" i="3"/>
  <c r="U13" i="3" s="1"/>
  <c r="L11" i="3"/>
  <c r="U11" i="3" s="1"/>
  <c r="L9" i="3"/>
  <c r="U9" i="3" s="1"/>
  <c r="L7" i="3"/>
  <c r="U7" i="3" s="1"/>
  <c r="W49" i="3"/>
  <c r="W37" i="3"/>
  <c r="W29" i="3"/>
  <c r="W21" i="3"/>
  <c r="W13" i="3"/>
  <c r="W47" i="3"/>
  <c r="W43" i="3"/>
  <c r="W39" i="3"/>
  <c r="W35" i="3"/>
  <c r="W31" i="3"/>
  <c r="W27" i="3"/>
  <c r="W19" i="3"/>
  <c r="W15" i="3"/>
  <c r="W11" i="3"/>
  <c r="W7" i="3"/>
  <c r="W45" i="3"/>
  <c r="W41" i="3"/>
  <c r="W33" i="3"/>
  <c r="W25" i="3"/>
  <c r="W17" i="3"/>
  <c r="W9" i="3"/>
  <c r="W23" i="3"/>
  <c r="Y49" i="3"/>
  <c r="Y47" i="3"/>
  <c r="Y45" i="3"/>
  <c r="Y43" i="3"/>
  <c r="Y41" i="3"/>
  <c r="Y39" i="3"/>
  <c r="Y37" i="3"/>
  <c r="Y35" i="3"/>
  <c r="Y33" i="3"/>
  <c r="Y31" i="3"/>
  <c r="Y29" i="3"/>
  <c r="Y27" i="3"/>
  <c r="Y25" i="3"/>
  <c r="Y23" i="3"/>
  <c r="Y21" i="3"/>
  <c r="Y19" i="3"/>
  <c r="Y17" i="3"/>
  <c r="Y15" i="3"/>
  <c r="Y13" i="3"/>
  <c r="Y11" i="3"/>
  <c r="Y9" i="3"/>
  <c r="Y7" i="3"/>
  <c r="R49" i="3"/>
  <c r="AA49" i="3" s="1"/>
  <c r="R45" i="3"/>
  <c r="AA45" i="3" s="1"/>
  <c r="R41" i="3"/>
  <c r="AA41" i="3" s="1"/>
  <c r="R37" i="3"/>
  <c r="AA37" i="3" s="1"/>
  <c r="R33" i="3"/>
  <c r="AA33" i="3" s="1"/>
  <c r="R25" i="3"/>
  <c r="AA25" i="3" s="1"/>
  <c r="R21" i="3"/>
  <c r="AA21" i="3" s="1"/>
  <c r="R17" i="3"/>
  <c r="AA17" i="3" s="1"/>
  <c r="R13" i="3"/>
  <c r="AA13" i="3" s="1"/>
  <c r="R47" i="3"/>
  <c r="AA47" i="3" s="1"/>
  <c r="R43" i="3"/>
  <c r="AA43" i="3" s="1"/>
  <c r="R39" i="3"/>
  <c r="AA39" i="3" s="1"/>
  <c r="R35" i="3"/>
  <c r="AA35" i="3" s="1"/>
  <c r="R31" i="3"/>
  <c r="AA31" i="3" s="1"/>
  <c r="R27" i="3"/>
  <c r="AA27" i="3" s="1"/>
  <c r="R23" i="3"/>
  <c r="AA23" i="3" s="1"/>
  <c r="R19" i="3"/>
  <c r="AA19" i="3" s="1"/>
  <c r="R15" i="3"/>
  <c r="AA15" i="3" s="1"/>
  <c r="R11" i="3"/>
  <c r="AA11" i="3" s="1"/>
  <c r="R7" i="3"/>
  <c r="AA7" i="3" s="1"/>
  <c r="R29" i="3"/>
  <c r="AA29" i="3" s="1"/>
  <c r="R9" i="3"/>
  <c r="AA9" i="3" s="1"/>
  <c r="K92" i="3"/>
  <c r="T92" i="3" s="1"/>
  <c r="K82" i="3"/>
  <c r="T82" i="3" s="1"/>
  <c r="K78" i="3"/>
  <c r="T78" i="3" s="1"/>
  <c r="K70" i="3"/>
  <c r="T70" i="3" s="1"/>
  <c r="K66" i="3"/>
  <c r="T66" i="3" s="1"/>
  <c r="K64" i="3"/>
  <c r="T64" i="3" s="1"/>
  <c r="K86" i="3"/>
  <c r="T86" i="3" s="1"/>
  <c r="K74" i="3"/>
  <c r="T74" i="3" s="1"/>
  <c r="K68" i="3"/>
  <c r="T68" i="3" s="1"/>
  <c r="K60" i="3"/>
  <c r="T60" i="3" s="1"/>
  <c r="K76" i="3"/>
  <c r="T76" i="3" s="1"/>
  <c r="K62" i="3"/>
  <c r="T62" i="3" s="1"/>
  <c r="K88" i="3"/>
  <c r="T88" i="3" s="1"/>
  <c r="K80" i="3"/>
  <c r="T80" i="3" s="1"/>
  <c r="K72" i="3"/>
  <c r="T72" i="3" s="1"/>
  <c r="K58" i="3"/>
  <c r="T58" i="3" s="1"/>
  <c r="K98" i="3"/>
  <c r="T98" i="3" s="1"/>
  <c r="K94" i="3"/>
  <c r="T94" i="3" s="1"/>
  <c r="K56" i="3"/>
  <c r="T56" i="3" s="1"/>
  <c r="K96" i="3"/>
  <c r="T96" i="3" s="1"/>
  <c r="K90" i="3"/>
  <c r="T90" i="3" s="1"/>
  <c r="K84" i="3"/>
  <c r="T84" i="3" s="1"/>
  <c r="O92" i="3"/>
  <c r="X92" i="3" s="1"/>
  <c r="O82" i="3"/>
  <c r="X82" i="3" s="1"/>
  <c r="O78" i="3"/>
  <c r="X78" i="3" s="1"/>
  <c r="O70" i="3"/>
  <c r="X70" i="3" s="1"/>
  <c r="O66" i="3"/>
  <c r="X66" i="3" s="1"/>
  <c r="O64" i="3"/>
  <c r="X64" i="3" s="1"/>
  <c r="O86" i="3"/>
  <c r="X86" i="3" s="1"/>
  <c r="O74" i="3"/>
  <c r="X74" i="3" s="1"/>
  <c r="O68" i="3"/>
  <c r="X68" i="3" s="1"/>
  <c r="O60" i="3"/>
  <c r="X60" i="3" s="1"/>
  <c r="O88" i="3"/>
  <c r="O80" i="3"/>
  <c r="X80" i="3" s="1"/>
  <c r="O72" i="3"/>
  <c r="X72" i="3" s="1"/>
  <c r="O58" i="3"/>
  <c r="X58" i="3" s="1"/>
  <c r="O76" i="3"/>
  <c r="X76" i="3" s="1"/>
  <c r="O62" i="3"/>
  <c r="X62" i="3" s="1"/>
  <c r="O96" i="3"/>
  <c r="X96" i="3" s="1"/>
  <c r="O90" i="3"/>
  <c r="X90" i="3" s="1"/>
  <c r="O84" i="3"/>
  <c r="X84" i="3" s="1"/>
  <c r="O94" i="3"/>
  <c r="X94" i="3" s="1"/>
  <c r="O56" i="3"/>
  <c r="X56" i="3" s="1"/>
  <c r="O98" i="3"/>
  <c r="X98" i="3" s="1"/>
  <c r="X88" i="3"/>
  <c r="Q98" i="3"/>
  <c r="Z98" i="3" s="1"/>
  <c r="Q96" i="3"/>
  <c r="Z96" i="3" s="1"/>
  <c r="Q94" i="3"/>
  <c r="Z94" i="3" s="1"/>
  <c r="Q90" i="3"/>
  <c r="Z90" i="3" s="1"/>
  <c r="Q84" i="3"/>
  <c r="Z84" i="3" s="1"/>
  <c r="Q56" i="3"/>
  <c r="Z56" i="3" s="1"/>
  <c r="Q88" i="3"/>
  <c r="Z88" i="3" s="1"/>
  <c r="Q80" i="3"/>
  <c r="Z80" i="3" s="1"/>
  <c r="Q76" i="3"/>
  <c r="Z76" i="3" s="1"/>
  <c r="Q72" i="3"/>
  <c r="Z72" i="3" s="1"/>
  <c r="Q62" i="3"/>
  <c r="Z62" i="3" s="1"/>
  <c r="Q58" i="3"/>
  <c r="Z58" i="3" s="1"/>
  <c r="Q86" i="3"/>
  <c r="Z86" i="3" s="1"/>
  <c r="Q74" i="3"/>
  <c r="Z74" i="3" s="1"/>
  <c r="Q68" i="3"/>
  <c r="Z68" i="3" s="1"/>
  <c r="Q60" i="3"/>
  <c r="Z60" i="3" s="1"/>
  <c r="Q82" i="3"/>
  <c r="Z82" i="3" s="1"/>
  <c r="Q66" i="3"/>
  <c r="Z66" i="3" s="1"/>
  <c r="Q92" i="3"/>
  <c r="Z92" i="3" s="1"/>
  <c r="Q78" i="3"/>
  <c r="Z78" i="3" s="1"/>
  <c r="Q70" i="3"/>
  <c r="Z70" i="3" s="1"/>
  <c r="Q64" i="3"/>
  <c r="Z64" i="3" s="1"/>
  <c r="K145" i="3"/>
  <c r="Q145" i="3" s="1"/>
  <c r="K137" i="3"/>
  <c r="Q137" i="3" s="1"/>
  <c r="K129" i="3"/>
  <c r="Q129" i="3" s="1"/>
  <c r="K121" i="3"/>
  <c r="Q121" i="3" s="1"/>
  <c r="K113" i="3"/>
  <c r="Q113" i="3" s="1"/>
  <c r="K105" i="3"/>
  <c r="Q105" i="3" s="1"/>
  <c r="K147" i="3"/>
  <c r="Q147" i="3" s="1"/>
  <c r="K139" i="3"/>
  <c r="Q139" i="3" s="1"/>
  <c r="K131" i="3"/>
  <c r="Q131" i="3" s="1"/>
  <c r="K123" i="3"/>
  <c r="Q123" i="3" s="1"/>
  <c r="K115" i="3"/>
  <c r="Q115" i="3" s="1"/>
  <c r="K107" i="3"/>
  <c r="Q107" i="3" s="1"/>
  <c r="K135" i="3"/>
  <c r="Q135" i="3" s="1"/>
  <c r="K119" i="3"/>
  <c r="Q119" i="3" s="1"/>
  <c r="K143" i="3"/>
  <c r="Q143" i="3" s="1"/>
  <c r="K127" i="3"/>
  <c r="Q127" i="3" s="1"/>
  <c r="K111" i="3"/>
  <c r="Q111" i="3" s="1"/>
  <c r="K133" i="3"/>
  <c r="Q133" i="3" s="1"/>
  <c r="K117" i="3"/>
  <c r="Q117" i="3" s="1"/>
  <c r="K109" i="3"/>
  <c r="Q109" i="3" s="1"/>
  <c r="K141" i="3"/>
  <c r="Q141" i="3" s="1"/>
  <c r="K125" i="3"/>
  <c r="Q125" i="3" s="1"/>
  <c r="I196" i="3"/>
  <c r="O196" i="3" s="1"/>
  <c r="I188" i="3"/>
  <c r="O188" i="3" s="1"/>
  <c r="I180" i="3"/>
  <c r="O180" i="3" s="1"/>
  <c r="I172" i="3"/>
  <c r="O172" i="3" s="1"/>
  <c r="I164" i="3"/>
  <c r="O164" i="3" s="1"/>
  <c r="I156" i="3"/>
  <c r="O156" i="3" s="1"/>
  <c r="I190" i="3"/>
  <c r="O190" i="3" s="1"/>
  <c r="I176" i="3"/>
  <c r="O176" i="3" s="1"/>
  <c r="I170" i="3"/>
  <c r="O170" i="3" s="1"/>
  <c r="I158" i="3"/>
  <c r="O158" i="3" s="1"/>
  <c r="I194" i="3"/>
  <c r="O194" i="3" s="1"/>
  <c r="I182" i="3"/>
  <c r="O182" i="3" s="1"/>
  <c r="I168" i="3"/>
  <c r="O168" i="3" s="1"/>
  <c r="I162" i="3"/>
  <c r="O162" i="3" s="1"/>
  <c r="I184" i="3"/>
  <c r="O184" i="3" s="1"/>
  <c r="I178" i="3"/>
  <c r="O178" i="3" s="1"/>
  <c r="I166" i="3"/>
  <c r="O166" i="3" s="1"/>
  <c r="I192" i="3"/>
  <c r="O192" i="3" s="1"/>
  <c r="I154" i="3"/>
  <c r="O154" i="3" s="1"/>
  <c r="I186" i="3"/>
  <c r="O186" i="3" s="1"/>
  <c r="I174" i="3"/>
  <c r="O174" i="3" s="1"/>
  <c r="I160" i="3"/>
  <c r="O160" i="3" s="1"/>
  <c r="Q243" i="3"/>
  <c r="AC243" i="3" s="1"/>
  <c r="Q235" i="3"/>
  <c r="AC235" i="3" s="1"/>
  <c r="Q227" i="3"/>
  <c r="AC227" i="3" s="1"/>
  <c r="Q219" i="3"/>
  <c r="AC219" i="3" s="1"/>
  <c r="Q211" i="3"/>
  <c r="AC211" i="3" s="1"/>
  <c r="Q203" i="3"/>
  <c r="AC203" i="3" s="1"/>
  <c r="Q233" i="3"/>
  <c r="AC233" i="3" s="1"/>
  <c r="Q231" i="3"/>
  <c r="AC231" i="3" s="1"/>
  <c r="Q229" i="3"/>
  <c r="AC229" i="3" s="1"/>
  <c r="Q241" i="3"/>
  <c r="AC241" i="3" s="1"/>
  <c r="Q239" i="3"/>
  <c r="AC239" i="3" s="1"/>
  <c r="Q237" i="3"/>
  <c r="AC237" i="3" s="1"/>
  <c r="Q209" i="3"/>
  <c r="AC209" i="3" s="1"/>
  <c r="Q207" i="3"/>
  <c r="AC207" i="3" s="1"/>
  <c r="Q205" i="3"/>
  <c r="AC205" i="3" s="1"/>
  <c r="Q225" i="3"/>
  <c r="AC225" i="3" s="1"/>
  <c r="Q223" i="3"/>
  <c r="AC223" i="3" s="1"/>
  <c r="Q221" i="3"/>
  <c r="AC221" i="3" s="1"/>
  <c r="Q245" i="3"/>
  <c r="AC245" i="3" s="1"/>
  <c r="Q217" i="3"/>
  <c r="AC217" i="3" s="1"/>
  <c r="Q215" i="3"/>
  <c r="AC215" i="3" s="1"/>
  <c r="Q213" i="3"/>
  <c r="AC213" i="3" s="1"/>
  <c r="AE294" i="3"/>
  <c r="BF294" i="3" s="1"/>
  <c r="AE290" i="3"/>
  <c r="BF290" i="3" s="1"/>
  <c r="AE286" i="3"/>
  <c r="BF286" i="3" s="1"/>
  <c r="AE282" i="3"/>
  <c r="BF282" i="3" s="1"/>
  <c r="AE278" i="3"/>
  <c r="BF278" i="3" s="1"/>
  <c r="AE274" i="3"/>
  <c r="BF274" i="3" s="1"/>
  <c r="AE270" i="3"/>
  <c r="BF270" i="3" s="1"/>
  <c r="AE266" i="3"/>
  <c r="BF266" i="3" s="1"/>
  <c r="AE262" i="3"/>
  <c r="BF262" i="3" s="1"/>
  <c r="AE258" i="3"/>
  <c r="BF258" i="3" s="1"/>
  <c r="AE254" i="3"/>
  <c r="BF254" i="3" s="1"/>
  <c r="AE272" i="3"/>
  <c r="BF272" i="3" s="1"/>
  <c r="AE292" i="3"/>
  <c r="BF292" i="3" s="1"/>
  <c r="AE284" i="3"/>
  <c r="BF284" i="3" s="1"/>
  <c r="AE276" i="3"/>
  <c r="AE268" i="3"/>
  <c r="BF268" i="3" s="1"/>
  <c r="AE260" i="3"/>
  <c r="BF260" i="3" s="1"/>
  <c r="AE252" i="3"/>
  <c r="BF252" i="3" s="1"/>
  <c r="AE288" i="3"/>
  <c r="BF288" i="3" s="1"/>
  <c r="AE280" i="3"/>
  <c r="BF280" i="3" s="1"/>
  <c r="AE264" i="3"/>
  <c r="BF264" i="3" s="1"/>
  <c r="AE256" i="3"/>
  <c r="BF256" i="3" s="1"/>
  <c r="BF276" i="3"/>
  <c r="AO292" i="3"/>
  <c r="BP292" i="3" s="1"/>
  <c r="AO288" i="3"/>
  <c r="BP288" i="3" s="1"/>
  <c r="AO284" i="3"/>
  <c r="BP284" i="3" s="1"/>
  <c r="AO280" i="3"/>
  <c r="BP280" i="3" s="1"/>
  <c r="AO276" i="3"/>
  <c r="BP276" i="3" s="1"/>
  <c r="AO272" i="3"/>
  <c r="BP272" i="3" s="1"/>
  <c r="AO268" i="3"/>
  <c r="BP268" i="3" s="1"/>
  <c r="AO264" i="3"/>
  <c r="BP264" i="3" s="1"/>
  <c r="AO260" i="3"/>
  <c r="BP260" i="3" s="1"/>
  <c r="AO256" i="3"/>
  <c r="BP256" i="3" s="1"/>
  <c r="AO252" i="3"/>
  <c r="BP252" i="3" s="1"/>
  <c r="AO294" i="3"/>
  <c r="BP294" i="3" s="1"/>
  <c r="AO278" i="3"/>
  <c r="BP278" i="3" s="1"/>
  <c r="AO270" i="3"/>
  <c r="BP270" i="3" s="1"/>
  <c r="AO290" i="3"/>
  <c r="BP290" i="3" s="1"/>
  <c r="AO282" i="3"/>
  <c r="BP282" i="3" s="1"/>
  <c r="AO274" i="3"/>
  <c r="BP274" i="3" s="1"/>
  <c r="AO266" i="3"/>
  <c r="BP266" i="3" s="1"/>
  <c r="AO258" i="3"/>
  <c r="BP258" i="3" s="1"/>
  <c r="AO286" i="3"/>
  <c r="BP286" i="3" s="1"/>
  <c r="AO262" i="3"/>
  <c r="BP262" i="3" s="1"/>
  <c r="AO254" i="3"/>
  <c r="BP254" i="3" s="1"/>
  <c r="AW292" i="3"/>
  <c r="BX292" i="3" s="1"/>
  <c r="AW288" i="3"/>
  <c r="BX288" i="3" s="1"/>
  <c r="AW284" i="3"/>
  <c r="BX284" i="3" s="1"/>
  <c r="AW280" i="3"/>
  <c r="BX280" i="3" s="1"/>
  <c r="AW276" i="3"/>
  <c r="BX276" i="3" s="1"/>
  <c r="AW272" i="3"/>
  <c r="BX272" i="3" s="1"/>
  <c r="AW268" i="3"/>
  <c r="BX268" i="3" s="1"/>
  <c r="AW264" i="3"/>
  <c r="BX264" i="3" s="1"/>
  <c r="AW260" i="3"/>
  <c r="BX260" i="3" s="1"/>
  <c r="AW256" i="3"/>
  <c r="BX256" i="3" s="1"/>
  <c r="AW252" i="3"/>
  <c r="BX252" i="3" s="1"/>
  <c r="AW286" i="3"/>
  <c r="BX286" i="3" s="1"/>
  <c r="AW262" i="3"/>
  <c r="BX262" i="3" s="1"/>
  <c r="AW254" i="3"/>
  <c r="BX254" i="3" s="1"/>
  <c r="AW290" i="3"/>
  <c r="BX290" i="3" s="1"/>
  <c r="AW282" i="3"/>
  <c r="BX282" i="3" s="1"/>
  <c r="AW274" i="3"/>
  <c r="BX274" i="3" s="1"/>
  <c r="AW266" i="3"/>
  <c r="BX266" i="3" s="1"/>
  <c r="AW258" i="3"/>
  <c r="BX258" i="3" s="1"/>
  <c r="AW294" i="3"/>
  <c r="BX294" i="3" s="1"/>
  <c r="AW278" i="3"/>
  <c r="BX278" i="3" s="1"/>
  <c r="AW270" i="3"/>
  <c r="BX270" i="3" s="1"/>
  <c r="BA292" i="3"/>
  <c r="CB292" i="3" s="1"/>
  <c r="BA288" i="3"/>
  <c r="CB288" i="3" s="1"/>
  <c r="BA284" i="3"/>
  <c r="CB284" i="3" s="1"/>
  <c r="BA280" i="3"/>
  <c r="CB280" i="3" s="1"/>
  <c r="BA276" i="3"/>
  <c r="CB276" i="3" s="1"/>
  <c r="BA272" i="3"/>
  <c r="CB272" i="3" s="1"/>
  <c r="BA268" i="3"/>
  <c r="CB268" i="3" s="1"/>
  <c r="BA264" i="3"/>
  <c r="CB264" i="3" s="1"/>
  <c r="BA260" i="3"/>
  <c r="CB260" i="3" s="1"/>
  <c r="BA256" i="3"/>
  <c r="CB256" i="3" s="1"/>
  <c r="BA252" i="3"/>
  <c r="CB252" i="3" s="1"/>
  <c r="BA258" i="3"/>
  <c r="CB258" i="3" s="1"/>
  <c r="BA294" i="3"/>
  <c r="CB294" i="3" s="1"/>
  <c r="BA286" i="3"/>
  <c r="CB286" i="3" s="1"/>
  <c r="BA278" i="3"/>
  <c r="CB278" i="3" s="1"/>
  <c r="BA270" i="3"/>
  <c r="CB270" i="3" s="1"/>
  <c r="BA262" i="3"/>
  <c r="CB262" i="3" s="1"/>
  <c r="BA254" i="3"/>
  <c r="CB254" i="3" s="1"/>
  <c r="BA290" i="3"/>
  <c r="CB290" i="3" s="1"/>
  <c r="BA282" i="3"/>
  <c r="CB282" i="3" s="1"/>
  <c r="BA274" i="3"/>
  <c r="CB274" i="3" s="1"/>
  <c r="BA266" i="3"/>
  <c r="CB266" i="3" s="1"/>
  <c r="R245" i="3"/>
  <c r="AD245" i="3" s="1"/>
  <c r="R237" i="3"/>
  <c r="AD237" i="3" s="1"/>
  <c r="R229" i="3"/>
  <c r="AD229" i="3" s="1"/>
  <c r="R221" i="3"/>
  <c r="AD221" i="3" s="1"/>
  <c r="R213" i="3"/>
  <c r="AD213" i="3" s="1"/>
  <c r="R205" i="3"/>
  <c r="AD205" i="3" s="1"/>
  <c r="R227" i="3"/>
  <c r="AD227" i="3" s="1"/>
  <c r="R225" i="3"/>
  <c r="AD225" i="3" s="1"/>
  <c r="R223" i="3"/>
  <c r="AD223" i="3" s="1"/>
  <c r="R235" i="3"/>
  <c r="AD235" i="3" s="1"/>
  <c r="R233" i="3"/>
  <c r="AD233" i="3" s="1"/>
  <c r="R231" i="3"/>
  <c r="AD231" i="3" s="1"/>
  <c r="R203" i="3"/>
  <c r="AD203" i="3" s="1"/>
  <c r="R219" i="3"/>
  <c r="AD219" i="3" s="1"/>
  <c r="R241" i="3"/>
  <c r="AD241" i="3" s="1"/>
  <c r="R243" i="3"/>
  <c r="AD243" i="3" s="1"/>
  <c r="R239" i="3"/>
  <c r="AD239" i="3" s="1"/>
  <c r="R217" i="3"/>
  <c r="AD217" i="3" s="1"/>
  <c r="R215" i="3"/>
  <c r="AD215" i="3" s="1"/>
  <c r="R211" i="3"/>
  <c r="AD211" i="3" s="1"/>
  <c r="R209" i="3"/>
  <c r="AD209" i="3" s="1"/>
  <c r="R207" i="3"/>
  <c r="AD207" i="3" s="1"/>
  <c r="X241" i="3"/>
  <c r="AJ241" i="3" s="1"/>
  <c r="X233" i="3"/>
  <c r="AJ233" i="3" s="1"/>
  <c r="X225" i="3"/>
  <c r="AJ225" i="3" s="1"/>
  <c r="X217" i="3"/>
  <c r="AJ217" i="3" s="1"/>
  <c r="X209" i="3"/>
  <c r="AJ209" i="3" s="1"/>
  <c r="X223" i="3"/>
  <c r="AJ223" i="3" s="1"/>
  <c r="X221" i="3"/>
  <c r="AJ221" i="3" s="1"/>
  <c r="X219" i="3"/>
  <c r="AJ219" i="3" s="1"/>
  <c r="X231" i="3"/>
  <c r="AJ231" i="3" s="1"/>
  <c r="X229" i="3"/>
  <c r="AJ229" i="3" s="1"/>
  <c r="X227" i="3"/>
  <c r="AJ227" i="3" s="1"/>
  <c r="X245" i="3"/>
  <c r="AJ245" i="3" s="1"/>
  <c r="X243" i="3"/>
  <c r="AJ243" i="3" s="1"/>
  <c r="X215" i="3"/>
  <c r="AJ215" i="3" s="1"/>
  <c r="X213" i="3"/>
  <c r="AJ213" i="3" s="1"/>
  <c r="X211" i="3"/>
  <c r="AJ211" i="3" s="1"/>
  <c r="X237" i="3"/>
  <c r="AJ237" i="3" s="1"/>
  <c r="X207" i="3"/>
  <c r="AJ207" i="3" s="1"/>
  <c r="X205" i="3"/>
  <c r="AJ205" i="3" s="1"/>
  <c r="X235" i="3"/>
  <c r="AJ235" i="3" s="1"/>
  <c r="X203" i="3"/>
  <c r="AJ203" i="3" s="1"/>
  <c r="X239" i="3"/>
  <c r="AJ239" i="3" s="1"/>
  <c r="AF294" i="3"/>
  <c r="BG294" i="3" s="1"/>
  <c r="AF290" i="3"/>
  <c r="BG290" i="3" s="1"/>
  <c r="AF286" i="3"/>
  <c r="BG286" i="3" s="1"/>
  <c r="AF282" i="3"/>
  <c r="BG282" i="3" s="1"/>
  <c r="AF278" i="3"/>
  <c r="BG278" i="3" s="1"/>
  <c r="AF274" i="3"/>
  <c r="BG274" i="3" s="1"/>
  <c r="AF270" i="3"/>
  <c r="BG270" i="3" s="1"/>
  <c r="AF266" i="3"/>
  <c r="BG266" i="3" s="1"/>
  <c r="AF262" i="3"/>
  <c r="BG262" i="3" s="1"/>
  <c r="AF258" i="3"/>
  <c r="BG258" i="3" s="1"/>
  <c r="AF254" i="3"/>
  <c r="BG254" i="3" s="1"/>
  <c r="AF288" i="3"/>
  <c r="BG288" i="3" s="1"/>
  <c r="AF280" i="3"/>
  <c r="BG280" i="3" s="1"/>
  <c r="AF272" i="3"/>
  <c r="BG272" i="3" s="1"/>
  <c r="AF264" i="3"/>
  <c r="AF256" i="3"/>
  <c r="BG256" i="3" s="1"/>
  <c r="AF292" i="3"/>
  <c r="BG292" i="3" s="1"/>
  <c r="AF260" i="3"/>
  <c r="BG260" i="3" s="1"/>
  <c r="AF276" i="3"/>
  <c r="BG276" i="3" s="1"/>
  <c r="AF268" i="3"/>
  <c r="BG268" i="3" s="1"/>
  <c r="AF284" i="3"/>
  <c r="BG284" i="3" s="1"/>
  <c r="AF252" i="3"/>
  <c r="BG252" i="3" s="1"/>
  <c r="BG264" i="3"/>
  <c r="AP292" i="3"/>
  <c r="BQ292" i="3" s="1"/>
  <c r="AP288" i="3"/>
  <c r="BQ288" i="3" s="1"/>
  <c r="AP284" i="3"/>
  <c r="BQ284" i="3" s="1"/>
  <c r="AP280" i="3"/>
  <c r="BQ280" i="3" s="1"/>
  <c r="AP276" i="3"/>
  <c r="BQ276" i="3" s="1"/>
  <c r="AP272" i="3"/>
  <c r="BQ272" i="3" s="1"/>
  <c r="AP268" i="3"/>
  <c r="BQ268" i="3" s="1"/>
  <c r="AP264" i="3"/>
  <c r="BQ264" i="3" s="1"/>
  <c r="AP260" i="3"/>
  <c r="BQ260" i="3" s="1"/>
  <c r="AP256" i="3"/>
  <c r="BQ256" i="3" s="1"/>
  <c r="AP252" i="3"/>
  <c r="BQ252" i="3" s="1"/>
  <c r="AP294" i="3"/>
  <c r="BQ294" i="3" s="1"/>
  <c r="AP286" i="3"/>
  <c r="AP278" i="3"/>
  <c r="BQ278" i="3" s="1"/>
  <c r="AP270" i="3"/>
  <c r="BQ270" i="3" s="1"/>
  <c r="AP262" i="3"/>
  <c r="BQ262" i="3" s="1"/>
  <c r="AP254" i="3"/>
  <c r="BQ254" i="3" s="1"/>
  <c r="AP274" i="3"/>
  <c r="BQ274" i="3" s="1"/>
  <c r="AP290" i="3"/>
  <c r="BQ290" i="3" s="1"/>
  <c r="AP258" i="3"/>
  <c r="BQ258" i="3" s="1"/>
  <c r="AP282" i="3"/>
  <c r="BQ282" i="3" s="1"/>
  <c r="AP266" i="3"/>
  <c r="BQ266" i="3" s="1"/>
  <c r="BB292" i="3"/>
  <c r="CC292" i="3" s="1"/>
  <c r="BB288" i="3"/>
  <c r="CC288" i="3" s="1"/>
  <c r="BB284" i="3"/>
  <c r="CC284" i="3" s="1"/>
  <c r="BB280" i="3"/>
  <c r="CC280" i="3" s="1"/>
  <c r="BB276" i="3"/>
  <c r="CC276" i="3" s="1"/>
  <c r="BB272" i="3"/>
  <c r="CC272" i="3" s="1"/>
  <c r="BB268" i="3"/>
  <c r="CC268" i="3" s="1"/>
  <c r="BB264" i="3"/>
  <c r="CC264" i="3" s="1"/>
  <c r="BB260" i="3"/>
  <c r="CC260" i="3" s="1"/>
  <c r="BB256" i="3"/>
  <c r="CC256" i="3" s="1"/>
  <c r="BB252" i="3"/>
  <c r="CC252" i="3" s="1"/>
  <c r="BB290" i="3"/>
  <c r="CC290" i="3" s="1"/>
  <c r="BB282" i="3"/>
  <c r="CC282" i="3" s="1"/>
  <c r="BB274" i="3"/>
  <c r="CC274" i="3" s="1"/>
  <c r="BB266" i="3"/>
  <c r="CC266" i="3" s="1"/>
  <c r="BB258" i="3"/>
  <c r="CC258" i="3" s="1"/>
  <c r="BB278" i="3"/>
  <c r="CC278" i="3" s="1"/>
  <c r="BB294" i="3"/>
  <c r="CC294" i="3" s="1"/>
  <c r="BB262" i="3"/>
  <c r="CC262" i="3" s="1"/>
  <c r="BB286" i="3"/>
  <c r="CC286" i="3" s="1"/>
  <c r="BB254" i="3"/>
  <c r="CC254" i="3" s="1"/>
  <c r="BB270" i="3"/>
  <c r="CC270" i="3" s="1"/>
  <c r="K43" i="3"/>
  <c r="T43" i="3" s="1"/>
  <c r="K35" i="3"/>
  <c r="T35" i="3" s="1"/>
  <c r="K27" i="3"/>
  <c r="T27" i="3" s="1"/>
  <c r="K19" i="3"/>
  <c r="T19" i="3" s="1"/>
  <c r="K11" i="3"/>
  <c r="T11" i="3" s="1"/>
  <c r="K45" i="3"/>
  <c r="T45" i="3" s="1"/>
  <c r="K37" i="3"/>
  <c r="T37" i="3" s="1"/>
  <c r="K29" i="3"/>
  <c r="T29" i="3" s="1"/>
  <c r="K21" i="3"/>
  <c r="T21" i="3" s="1"/>
  <c r="K13" i="3"/>
  <c r="T13" i="3" s="1"/>
  <c r="K41" i="3"/>
  <c r="T41" i="3" s="1"/>
  <c r="K25" i="3"/>
  <c r="T25" i="3" s="1"/>
  <c r="K9" i="3"/>
  <c r="T9" i="3" s="1"/>
  <c r="K49" i="3"/>
  <c r="T49" i="3" s="1"/>
  <c r="K33" i="3"/>
  <c r="T33" i="3" s="1"/>
  <c r="K17" i="3"/>
  <c r="T17" i="3" s="1"/>
  <c r="K47" i="3"/>
  <c r="T47" i="3" s="1"/>
  <c r="K39" i="3"/>
  <c r="T39" i="3" s="1"/>
  <c r="K31" i="3"/>
  <c r="T31" i="3" s="1"/>
  <c r="K23" i="3"/>
  <c r="T23" i="3" s="1"/>
  <c r="K15" i="3"/>
  <c r="T15" i="3" s="1"/>
  <c r="K7" i="3"/>
  <c r="T7" i="3" s="1"/>
  <c r="X49" i="3"/>
  <c r="X47" i="3"/>
  <c r="X45" i="3"/>
  <c r="X43" i="3"/>
  <c r="X41" i="3"/>
  <c r="X39" i="3"/>
  <c r="X37" i="3"/>
  <c r="X35" i="3"/>
  <c r="X33" i="3"/>
  <c r="X31" i="3"/>
  <c r="X29" i="3"/>
  <c r="X27" i="3"/>
  <c r="X25" i="3"/>
  <c r="X23" i="3"/>
  <c r="X21" i="3"/>
  <c r="X19" i="3"/>
  <c r="X17" i="3"/>
  <c r="X15" i="3"/>
  <c r="X13" i="3"/>
  <c r="X11" i="3"/>
  <c r="X9" i="3"/>
  <c r="X7" i="3"/>
  <c r="Q49" i="3"/>
  <c r="Z49" i="3" s="1"/>
  <c r="Q47" i="3"/>
  <c r="Z47" i="3" s="1"/>
  <c r="Q45" i="3"/>
  <c r="Z45" i="3" s="1"/>
  <c r="Q43" i="3"/>
  <c r="Z43" i="3" s="1"/>
  <c r="Q41" i="3"/>
  <c r="Z41" i="3" s="1"/>
  <c r="Q39" i="3"/>
  <c r="Z39" i="3" s="1"/>
  <c r="Q37" i="3"/>
  <c r="Z37" i="3" s="1"/>
  <c r="Q35" i="3"/>
  <c r="Z35" i="3" s="1"/>
  <c r="Q33" i="3"/>
  <c r="Z33" i="3" s="1"/>
  <c r="Q31" i="3"/>
  <c r="Z31" i="3" s="1"/>
  <c r="Q29" i="3"/>
  <c r="Z29" i="3" s="1"/>
  <c r="Q27" i="3"/>
  <c r="Z27" i="3" s="1"/>
  <c r="Q25" i="3"/>
  <c r="Z25" i="3" s="1"/>
  <c r="Q23" i="3"/>
  <c r="Z23" i="3" s="1"/>
  <c r="Q21" i="3"/>
  <c r="Z21" i="3" s="1"/>
  <c r="Q19" i="3"/>
  <c r="Z19" i="3" s="1"/>
  <c r="Q17" i="3"/>
  <c r="Z17" i="3" s="1"/>
  <c r="Q15" i="3"/>
  <c r="Z15" i="3" s="1"/>
  <c r="Q13" i="3"/>
  <c r="Z13" i="3" s="1"/>
  <c r="Q11" i="3"/>
  <c r="Z11" i="3" s="1"/>
  <c r="Q9" i="3"/>
  <c r="Z9" i="3" s="1"/>
  <c r="Q7" i="3"/>
  <c r="Z7" i="3" s="1"/>
  <c r="S49" i="3"/>
  <c r="AB49" i="3" s="1"/>
  <c r="S47" i="3"/>
  <c r="AB47" i="3" s="1"/>
  <c r="S45" i="3"/>
  <c r="AB45" i="3" s="1"/>
  <c r="S43" i="3"/>
  <c r="AB43" i="3" s="1"/>
  <c r="S41" i="3"/>
  <c r="AB41" i="3" s="1"/>
  <c r="S39" i="3"/>
  <c r="AB39" i="3" s="1"/>
  <c r="S37" i="3"/>
  <c r="AB37" i="3" s="1"/>
  <c r="S35" i="3"/>
  <c r="AB35" i="3" s="1"/>
  <c r="S33" i="3"/>
  <c r="AB33" i="3" s="1"/>
  <c r="S31" i="3"/>
  <c r="AB31" i="3" s="1"/>
  <c r="S29" i="3"/>
  <c r="AB29" i="3" s="1"/>
  <c r="S27" i="3"/>
  <c r="AB27" i="3" s="1"/>
  <c r="S25" i="3"/>
  <c r="AB25" i="3" s="1"/>
  <c r="S23" i="3"/>
  <c r="AB23" i="3" s="1"/>
  <c r="S21" i="3"/>
  <c r="AB21" i="3" s="1"/>
  <c r="S19" i="3"/>
  <c r="AB19" i="3" s="1"/>
  <c r="S17" i="3"/>
  <c r="AB17" i="3" s="1"/>
  <c r="S15" i="3"/>
  <c r="AB15" i="3" s="1"/>
  <c r="S13" i="3"/>
  <c r="AB13" i="3" s="1"/>
  <c r="S11" i="3"/>
  <c r="AB11" i="3" s="1"/>
  <c r="S9" i="3"/>
  <c r="AB9" i="3" s="1"/>
  <c r="S7" i="3"/>
  <c r="AB7" i="3" s="1"/>
  <c r="L88" i="3"/>
  <c r="U88" i="3" s="1"/>
  <c r="L80" i="3"/>
  <c r="U80" i="3" s="1"/>
  <c r="L76" i="3"/>
  <c r="U76" i="3" s="1"/>
  <c r="L72" i="3"/>
  <c r="U72" i="3" s="1"/>
  <c r="L62" i="3"/>
  <c r="U62" i="3" s="1"/>
  <c r="L58" i="3"/>
  <c r="U58" i="3" s="1"/>
  <c r="L92" i="3"/>
  <c r="U92" i="3" s="1"/>
  <c r="L82" i="3"/>
  <c r="U82" i="3" s="1"/>
  <c r="L78" i="3"/>
  <c r="U78" i="3" s="1"/>
  <c r="L70" i="3"/>
  <c r="U70" i="3" s="1"/>
  <c r="L66" i="3"/>
  <c r="U66" i="3" s="1"/>
  <c r="L64" i="3"/>
  <c r="U64" i="3" s="1"/>
  <c r="L96" i="3"/>
  <c r="U96" i="3" s="1"/>
  <c r="L90" i="3"/>
  <c r="U90" i="3" s="1"/>
  <c r="L84" i="3"/>
  <c r="U84" i="3" s="1"/>
  <c r="L98" i="3"/>
  <c r="U98" i="3" s="1"/>
  <c r="L94" i="3"/>
  <c r="U94" i="3" s="1"/>
  <c r="L56" i="3"/>
  <c r="U56" i="3" s="1"/>
  <c r="L86" i="3"/>
  <c r="U86" i="3" s="1"/>
  <c r="L68" i="3"/>
  <c r="U68" i="3" s="1"/>
  <c r="L74" i="3"/>
  <c r="U74" i="3" s="1"/>
  <c r="L60" i="3"/>
  <c r="U60" i="3" s="1"/>
  <c r="R86" i="3"/>
  <c r="AA86" i="3" s="1"/>
  <c r="R74" i="3"/>
  <c r="AA74" i="3" s="1"/>
  <c r="R68" i="3"/>
  <c r="AA68" i="3" s="1"/>
  <c r="R60" i="3"/>
  <c r="AA60" i="3" s="1"/>
  <c r="R98" i="3"/>
  <c r="AA98" i="3" s="1"/>
  <c r="R96" i="3"/>
  <c r="AA96" i="3" s="1"/>
  <c r="R94" i="3"/>
  <c r="AA94" i="3" s="1"/>
  <c r="R90" i="3"/>
  <c r="AA90" i="3" s="1"/>
  <c r="R84" i="3"/>
  <c r="AA84" i="3" s="1"/>
  <c r="R56" i="3"/>
  <c r="AA56" i="3" s="1"/>
  <c r="R92" i="3"/>
  <c r="AA92" i="3" s="1"/>
  <c r="R78" i="3"/>
  <c r="AA78" i="3" s="1"/>
  <c r="R70" i="3"/>
  <c r="AA70" i="3" s="1"/>
  <c r="R64" i="3"/>
  <c r="AA64" i="3" s="1"/>
  <c r="R82" i="3"/>
  <c r="AA82" i="3" s="1"/>
  <c r="R66" i="3"/>
  <c r="AA66" i="3" s="1"/>
  <c r="R88" i="3"/>
  <c r="AA88" i="3" s="1"/>
  <c r="R80" i="3"/>
  <c r="AA80" i="3" s="1"/>
  <c r="R72" i="3"/>
  <c r="AA72" i="3" s="1"/>
  <c r="R58" i="3"/>
  <c r="AA58" i="3" s="1"/>
  <c r="R76" i="3"/>
  <c r="AA76" i="3" s="1"/>
  <c r="R62" i="3"/>
  <c r="AA62" i="3" s="1"/>
  <c r="H145" i="3"/>
  <c r="N145" i="3" s="1"/>
  <c r="H137" i="3"/>
  <c r="N137" i="3" s="1"/>
  <c r="H129" i="3"/>
  <c r="N129" i="3" s="1"/>
  <c r="H121" i="3"/>
  <c r="N121" i="3" s="1"/>
  <c r="H113" i="3"/>
  <c r="N113" i="3" s="1"/>
  <c r="H105" i="3"/>
  <c r="N105" i="3" s="1"/>
  <c r="H147" i="3"/>
  <c r="N147" i="3" s="1"/>
  <c r="H139" i="3"/>
  <c r="N139" i="3" s="1"/>
  <c r="H131" i="3"/>
  <c r="N131" i="3" s="1"/>
  <c r="H123" i="3"/>
  <c r="N123" i="3" s="1"/>
  <c r="H115" i="3"/>
  <c r="N115" i="3" s="1"/>
  <c r="H107" i="3"/>
  <c r="N107" i="3" s="1"/>
  <c r="H143" i="3"/>
  <c r="N143" i="3" s="1"/>
  <c r="H127" i="3"/>
  <c r="N127" i="3" s="1"/>
  <c r="H111" i="3"/>
  <c r="N111" i="3" s="1"/>
  <c r="H135" i="3"/>
  <c r="N135" i="3" s="1"/>
  <c r="H119" i="3"/>
  <c r="N119" i="3" s="1"/>
  <c r="H133" i="3"/>
  <c r="N133" i="3" s="1"/>
  <c r="H117" i="3"/>
  <c r="N117" i="3" s="1"/>
  <c r="H109" i="3"/>
  <c r="N109" i="3" s="1"/>
  <c r="H141" i="3"/>
  <c r="N141" i="3" s="1"/>
  <c r="H125" i="3"/>
  <c r="N125" i="3" s="1"/>
  <c r="J147" i="3"/>
  <c r="P147" i="3" s="1"/>
  <c r="J139" i="3"/>
  <c r="P139" i="3" s="1"/>
  <c r="J131" i="3"/>
  <c r="P131" i="3" s="1"/>
  <c r="J123" i="3"/>
  <c r="P123" i="3" s="1"/>
  <c r="J115" i="3"/>
  <c r="P115" i="3" s="1"/>
  <c r="J107" i="3"/>
  <c r="P107" i="3" s="1"/>
  <c r="J141" i="3"/>
  <c r="P141" i="3" s="1"/>
  <c r="J133" i="3"/>
  <c r="P133" i="3" s="1"/>
  <c r="J125" i="3"/>
  <c r="P125" i="3" s="1"/>
  <c r="J117" i="3"/>
  <c r="P117" i="3" s="1"/>
  <c r="J109" i="3"/>
  <c r="P109" i="3" s="1"/>
  <c r="J145" i="3"/>
  <c r="P145" i="3" s="1"/>
  <c r="J129" i="3"/>
  <c r="P129" i="3" s="1"/>
  <c r="J113" i="3"/>
  <c r="P113" i="3" s="1"/>
  <c r="J137" i="3"/>
  <c r="P137" i="3" s="1"/>
  <c r="J121" i="3"/>
  <c r="P121" i="3" s="1"/>
  <c r="J105" i="3"/>
  <c r="P105" i="3" s="1"/>
  <c r="J143" i="3"/>
  <c r="P143" i="3" s="1"/>
  <c r="J127" i="3"/>
  <c r="P127" i="3" s="1"/>
  <c r="J111" i="3"/>
  <c r="P111" i="3" s="1"/>
  <c r="J135" i="3"/>
  <c r="P135" i="3" s="1"/>
  <c r="J119" i="3"/>
  <c r="P119" i="3" s="1"/>
  <c r="P241" i="3"/>
  <c r="AB241" i="3" s="1"/>
  <c r="P233" i="3"/>
  <c r="AB233" i="3" s="1"/>
  <c r="P225" i="3"/>
  <c r="AB225" i="3" s="1"/>
  <c r="P217" i="3"/>
  <c r="AB217" i="3" s="1"/>
  <c r="P209" i="3"/>
  <c r="AB209" i="3" s="1"/>
  <c r="P239" i="3"/>
  <c r="AB239" i="3" s="1"/>
  <c r="P237" i="3"/>
  <c r="AB237" i="3" s="1"/>
  <c r="P235" i="3"/>
  <c r="AB235" i="3" s="1"/>
  <c r="P207" i="3"/>
  <c r="AB207" i="3" s="1"/>
  <c r="P205" i="3"/>
  <c r="AB205" i="3" s="1"/>
  <c r="P203" i="3"/>
  <c r="AB203" i="3" s="1"/>
  <c r="P245" i="3"/>
  <c r="AB245" i="3" s="1"/>
  <c r="P243" i="3"/>
  <c r="AB243" i="3" s="1"/>
  <c r="P215" i="3"/>
  <c r="AB215" i="3" s="1"/>
  <c r="P213" i="3"/>
  <c r="AB213" i="3" s="1"/>
  <c r="P211" i="3"/>
  <c r="AB211" i="3" s="1"/>
  <c r="P231" i="3"/>
  <c r="AB231" i="3" s="1"/>
  <c r="P229" i="3"/>
  <c r="AB229" i="3" s="1"/>
  <c r="P227" i="3"/>
  <c r="AB227" i="3" s="1"/>
  <c r="P223" i="3"/>
  <c r="AB223" i="3" s="1"/>
  <c r="P219" i="3"/>
  <c r="AB219" i="3" s="1"/>
  <c r="P221" i="3"/>
  <c r="AB221" i="3" s="1"/>
  <c r="U243" i="3"/>
  <c r="AG243" i="3" s="1"/>
  <c r="U235" i="3"/>
  <c r="AG235" i="3" s="1"/>
  <c r="U227" i="3"/>
  <c r="AG227" i="3" s="1"/>
  <c r="U219" i="3"/>
  <c r="AG219" i="3" s="1"/>
  <c r="U211" i="3"/>
  <c r="AG211" i="3" s="1"/>
  <c r="U203" i="3"/>
  <c r="AG203" i="3" s="1"/>
  <c r="U241" i="3"/>
  <c r="AG241" i="3" s="1"/>
  <c r="U239" i="3"/>
  <c r="AG239" i="3" s="1"/>
  <c r="U237" i="3"/>
  <c r="AG237" i="3" s="1"/>
  <c r="U209" i="3"/>
  <c r="AG209" i="3" s="1"/>
  <c r="U207" i="3"/>
  <c r="AG207" i="3" s="1"/>
  <c r="U205" i="3"/>
  <c r="AG205" i="3" s="1"/>
  <c r="U233" i="3"/>
  <c r="AG233" i="3" s="1"/>
  <c r="U231" i="3"/>
  <c r="AG231" i="3" s="1"/>
  <c r="U229" i="3"/>
  <c r="AG229" i="3" s="1"/>
  <c r="U245" i="3"/>
  <c r="AG245" i="3" s="1"/>
  <c r="U217" i="3"/>
  <c r="AG217" i="3" s="1"/>
  <c r="U215" i="3"/>
  <c r="AG215" i="3" s="1"/>
  <c r="U213" i="3"/>
  <c r="AG213" i="3" s="1"/>
  <c r="U225" i="3"/>
  <c r="AG225" i="3" s="1"/>
  <c r="U221" i="3"/>
  <c r="AG221" i="3" s="1"/>
  <c r="U223" i="3"/>
  <c r="AG223" i="3" s="1"/>
  <c r="AD292" i="3"/>
  <c r="BE292" i="3" s="1"/>
  <c r="AD288" i="3"/>
  <c r="BE288" i="3" s="1"/>
  <c r="AD284" i="3"/>
  <c r="BE284" i="3" s="1"/>
  <c r="AD280" i="3"/>
  <c r="BE280" i="3" s="1"/>
  <c r="AD276" i="3"/>
  <c r="BE276" i="3" s="1"/>
  <c r="AD272" i="3"/>
  <c r="BE272" i="3" s="1"/>
  <c r="AD268" i="3"/>
  <c r="BE268" i="3" s="1"/>
  <c r="AD264" i="3"/>
  <c r="BE264" i="3" s="1"/>
  <c r="AD260" i="3"/>
  <c r="BE260" i="3" s="1"/>
  <c r="AD256" i="3"/>
  <c r="BE256" i="3" s="1"/>
  <c r="AD252" i="3"/>
  <c r="BE252" i="3" s="1"/>
  <c r="AD290" i="3"/>
  <c r="BE290" i="3" s="1"/>
  <c r="AD282" i="3"/>
  <c r="BE282" i="3" s="1"/>
  <c r="AD274" i="3"/>
  <c r="BE274" i="3" s="1"/>
  <c r="AD266" i="3"/>
  <c r="BE266" i="3" s="1"/>
  <c r="AD258" i="3"/>
  <c r="BE258" i="3" s="1"/>
  <c r="AD270" i="3"/>
  <c r="BE270" i="3" s="1"/>
  <c r="AD286" i="3"/>
  <c r="BE286" i="3" s="1"/>
  <c r="AD254" i="3"/>
  <c r="BE254" i="3" s="1"/>
  <c r="AD278" i="3"/>
  <c r="BE278" i="3" s="1"/>
  <c r="AD294" i="3"/>
  <c r="BE294" i="3" s="1"/>
  <c r="AD262" i="3"/>
  <c r="BE262" i="3" s="1"/>
  <c r="AH292" i="3"/>
  <c r="BI292" i="3" s="1"/>
  <c r="AH288" i="3"/>
  <c r="BI288" i="3" s="1"/>
  <c r="AH284" i="3"/>
  <c r="BI284" i="3" s="1"/>
  <c r="AH280" i="3"/>
  <c r="BI280" i="3" s="1"/>
  <c r="AH276" i="3"/>
  <c r="BI276" i="3" s="1"/>
  <c r="AH272" i="3"/>
  <c r="BI272" i="3" s="1"/>
  <c r="AH268" i="3"/>
  <c r="BI268" i="3" s="1"/>
  <c r="AH264" i="3"/>
  <c r="BI264" i="3" s="1"/>
  <c r="AH260" i="3"/>
  <c r="BI260" i="3" s="1"/>
  <c r="AH256" i="3"/>
  <c r="BI256" i="3" s="1"/>
  <c r="AH252" i="3"/>
  <c r="BI252" i="3" s="1"/>
  <c r="AH294" i="3"/>
  <c r="BI294" i="3" s="1"/>
  <c r="AH286" i="3"/>
  <c r="BI286" i="3" s="1"/>
  <c r="AH278" i="3"/>
  <c r="BI278" i="3" s="1"/>
  <c r="AH270" i="3"/>
  <c r="BI270" i="3" s="1"/>
  <c r="AH262" i="3"/>
  <c r="BI262" i="3" s="1"/>
  <c r="AH254" i="3"/>
  <c r="BI254" i="3" s="1"/>
  <c r="AH282" i="3"/>
  <c r="BI282" i="3" s="1"/>
  <c r="AH266" i="3"/>
  <c r="BI266" i="3" s="1"/>
  <c r="AH290" i="3"/>
  <c r="BI290" i="3" s="1"/>
  <c r="AH258" i="3"/>
  <c r="BI258" i="3" s="1"/>
  <c r="AH274" i="3"/>
  <c r="BI274" i="3" s="1"/>
  <c r="AJ294" i="3"/>
  <c r="BK294" i="3" s="1"/>
  <c r="AJ290" i="3"/>
  <c r="BK290" i="3" s="1"/>
  <c r="AJ286" i="3"/>
  <c r="BK286" i="3" s="1"/>
  <c r="AJ282" i="3"/>
  <c r="BK282" i="3" s="1"/>
  <c r="AJ278" i="3"/>
  <c r="BK278" i="3" s="1"/>
  <c r="AJ274" i="3"/>
  <c r="BK274" i="3" s="1"/>
  <c r="AJ270" i="3"/>
  <c r="BK270" i="3" s="1"/>
  <c r="AJ266" i="3"/>
  <c r="BK266" i="3" s="1"/>
  <c r="AJ262" i="3"/>
  <c r="BK262" i="3" s="1"/>
  <c r="AJ258" i="3"/>
  <c r="BK258" i="3" s="1"/>
  <c r="AJ254" i="3"/>
  <c r="BK254" i="3" s="1"/>
  <c r="AJ292" i="3"/>
  <c r="BK292" i="3" s="1"/>
  <c r="AJ284" i="3"/>
  <c r="BK284" i="3" s="1"/>
  <c r="AJ276" i="3"/>
  <c r="BK276" i="3" s="1"/>
  <c r="AJ268" i="3"/>
  <c r="BK268" i="3" s="1"/>
  <c r="AJ260" i="3"/>
  <c r="BK260" i="3" s="1"/>
  <c r="AJ252" i="3"/>
  <c r="BK252" i="3" s="1"/>
  <c r="AJ272" i="3"/>
  <c r="BK272" i="3" s="1"/>
  <c r="AJ288" i="3"/>
  <c r="BK288" i="3" s="1"/>
  <c r="AJ256" i="3"/>
  <c r="BK256" i="3" s="1"/>
  <c r="AJ280" i="3"/>
  <c r="BK280" i="3" s="1"/>
  <c r="AJ264" i="3"/>
  <c r="BK264" i="3" s="1"/>
  <c r="AN294" i="3"/>
  <c r="BO294" i="3" s="1"/>
  <c r="AN290" i="3"/>
  <c r="BO290" i="3" s="1"/>
  <c r="AN286" i="3"/>
  <c r="BO286" i="3" s="1"/>
  <c r="AN282" i="3"/>
  <c r="BO282" i="3" s="1"/>
  <c r="AN278" i="3"/>
  <c r="BO278" i="3" s="1"/>
  <c r="AN274" i="3"/>
  <c r="BO274" i="3" s="1"/>
  <c r="AN270" i="3"/>
  <c r="BO270" i="3" s="1"/>
  <c r="AN266" i="3"/>
  <c r="BO266" i="3" s="1"/>
  <c r="AN262" i="3"/>
  <c r="BO262" i="3" s="1"/>
  <c r="AN258" i="3"/>
  <c r="BO258" i="3" s="1"/>
  <c r="AN254" i="3"/>
  <c r="BO254" i="3" s="1"/>
  <c r="AN288" i="3"/>
  <c r="BO288" i="3" s="1"/>
  <c r="AN280" i="3"/>
  <c r="BO280" i="3" s="1"/>
  <c r="AN272" i="3"/>
  <c r="BO272" i="3" s="1"/>
  <c r="AN264" i="3"/>
  <c r="BO264" i="3" s="1"/>
  <c r="AN256" i="3"/>
  <c r="BO256" i="3" s="1"/>
  <c r="AN284" i="3"/>
  <c r="BO284" i="3" s="1"/>
  <c r="AN252" i="3"/>
  <c r="BO252" i="3" s="1"/>
  <c r="AN268" i="3"/>
  <c r="BO268" i="3" s="1"/>
  <c r="AN292" i="3"/>
  <c r="BO292" i="3" s="1"/>
  <c r="AN260" i="3"/>
  <c r="BO260" i="3" s="1"/>
  <c r="AN276" i="3"/>
  <c r="BO276" i="3" s="1"/>
  <c r="AR294" i="3"/>
  <c r="BS294" i="3" s="1"/>
  <c r="AR290" i="3"/>
  <c r="BS290" i="3" s="1"/>
  <c r="AR286" i="3"/>
  <c r="BS286" i="3" s="1"/>
  <c r="AR282" i="3"/>
  <c r="BS282" i="3" s="1"/>
  <c r="AR278" i="3"/>
  <c r="BS278" i="3" s="1"/>
  <c r="AR274" i="3"/>
  <c r="BS274" i="3" s="1"/>
  <c r="AR270" i="3"/>
  <c r="BS270" i="3" s="1"/>
  <c r="AR266" i="3"/>
  <c r="BS266" i="3" s="1"/>
  <c r="AR262" i="3"/>
  <c r="BS262" i="3" s="1"/>
  <c r="AR258" i="3"/>
  <c r="BS258" i="3" s="1"/>
  <c r="AR254" i="3"/>
  <c r="BS254" i="3" s="1"/>
  <c r="AR292" i="3"/>
  <c r="BS292" i="3" s="1"/>
  <c r="AR284" i="3"/>
  <c r="BS284" i="3" s="1"/>
  <c r="AR276" i="3"/>
  <c r="BS276" i="3" s="1"/>
  <c r="AR268" i="3"/>
  <c r="BS268" i="3" s="1"/>
  <c r="AR260" i="3"/>
  <c r="BS260" i="3" s="1"/>
  <c r="AR252" i="3"/>
  <c r="BS252" i="3" s="1"/>
  <c r="AR264" i="3"/>
  <c r="BS264" i="3" s="1"/>
  <c r="AR280" i="3"/>
  <c r="BS280" i="3" s="1"/>
  <c r="AR272" i="3"/>
  <c r="BS272" i="3" s="1"/>
  <c r="AR288" i="3"/>
  <c r="BS288" i="3" s="1"/>
  <c r="AR256" i="3"/>
  <c r="BS256" i="3" s="1"/>
  <c r="AV294" i="3"/>
  <c r="BW294" i="3" s="1"/>
  <c r="AV290" i="3"/>
  <c r="BW290" i="3" s="1"/>
  <c r="AV286" i="3"/>
  <c r="BW286" i="3" s="1"/>
  <c r="AV282" i="3"/>
  <c r="BW282" i="3" s="1"/>
  <c r="AV278" i="3"/>
  <c r="BW278" i="3" s="1"/>
  <c r="AV274" i="3"/>
  <c r="BW274" i="3" s="1"/>
  <c r="AV270" i="3"/>
  <c r="BW270" i="3" s="1"/>
  <c r="AV266" i="3"/>
  <c r="BW266" i="3" s="1"/>
  <c r="AV262" i="3"/>
  <c r="BW262" i="3" s="1"/>
  <c r="AV258" i="3"/>
  <c r="BW258" i="3" s="1"/>
  <c r="AV254" i="3"/>
  <c r="BW254" i="3" s="1"/>
  <c r="AV288" i="3"/>
  <c r="BW288" i="3" s="1"/>
  <c r="AV280" i="3"/>
  <c r="BW280" i="3" s="1"/>
  <c r="AV272" i="3"/>
  <c r="BW272" i="3" s="1"/>
  <c r="AV264" i="3"/>
  <c r="BW264" i="3" s="1"/>
  <c r="AV256" i="3"/>
  <c r="BW256" i="3" s="1"/>
  <c r="AV276" i="3"/>
  <c r="BW276" i="3" s="1"/>
  <c r="AV292" i="3"/>
  <c r="BW292" i="3" s="1"/>
  <c r="AV260" i="3"/>
  <c r="BW260" i="3" s="1"/>
  <c r="AV284" i="3"/>
  <c r="BW284" i="3" s="1"/>
  <c r="AV252" i="3"/>
  <c r="BW252" i="3" s="1"/>
  <c r="AV268" i="3"/>
  <c r="BW268" i="3" s="1"/>
  <c r="AZ294" i="3"/>
  <c r="CA294" i="3" s="1"/>
  <c r="AZ290" i="3"/>
  <c r="CA290" i="3" s="1"/>
  <c r="AZ286" i="3"/>
  <c r="CA286" i="3" s="1"/>
  <c r="AZ282" i="3"/>
  <c r="CA282" i="3" s="1"/>
  <c r="AZ278" i="3"/>
  <c r="CA278" i="3" s="1"/>
  <c r="AZ274" i="3"/>
  <c r="CA274" i="3" s="1"/>
  <c r="AZ270" i="3"/>
  <c r="CA270" i="3" s="1"/>
  <c r="AZ266" i="3"/>
  <c r="CA266" i="3" s="1"/>
  <c r="AZ262" i="3"/>
  <c r="CA262" i="3" s="1"/>
  <c r="AZ258" i="3"/>
  <c r="CA258" i="3" s="1"/>
  <c r="AZ254" i="3"/>
  <c r="CA254" i="3" s="1"/>
  <c r="AZ292" i="3"/>
  <c r="CA292" i="3" s="1"/>
  <c r="AZ284" i="3"/>
  <c r="CA284" i="3" s="1"/>
  <c r="AZ276" i="3"/>
  <c r="CA276" i="3" s="1"/>
  <c r="AZ268" i="3"/>
  <c r="CA268" i="3" s="1"/>
  <c r="AZ260" i="3"/>
  <c r="CA260" i="3" s="1"/>
  <c r="AZ252" i="3"/>
  <c r="CA252" i="3" s="1"/>
  <c r="AZ288" i="3"/>
  <c r="CA288" i="3" s="1"/>
  <c r="AZ256" i="3"/>
  <c r="CA256" i="3" s="1"/>
  <c r="AZ272" i="3"/>
  <c r="CA272" i="3" s="1"/>
  <c r="AZ264" i="3"/>
  <c r="CA264" i="3" s="1"/>
  <c r="AZ280" i="3"/>
  <c r="CA280" i="3" s="1"/>
  <c r="M98" i="3"/>
  <c r="V98" i="3" s="1"/>
  <c r="M96" i="3"/>
  <c r="V96" i="3" s="1"/>
  <c r="M94" i="3"/>
  <c r="V94" i="3" s="1"/>
  <c r="M90" i="3"/>
  <c r="V90" i="3" s="1"/>
  <c r="M84" i="3"/>
  <c r="V84" i="3" s="1"/>
  <c r="M56" i="3"/>
  <c r="V56" i="3" s="1"/>
  <c r="M88" i="3"/>
  <c r="V88" i="3" s="1"/>
  <c r="M80" i="3"/>
  <c r="V80" i="3" s="1"/>
  <c r="M76" i="3"/>
  <c r="V76" i="3" s="1"/>
  <c r="M72" i="3"/>
  <c r="V72" i="3" s="1"/>
  <c r="M62" i="3"/>
  <c r="V62" i="3" s="1"/>
  <c r="M58" i="3"/>
  <c r="V58" i="3" s="1"/>
  <c r="M74" i="3"/>
  <c r="V74" i="3" s="1"/>
  <c r="M68" i="3"/>
  <c r="V68" i="3" s="1"/>
  <c r="M60" i="3"/>
  <c r="V60" i="3" s="1"/>
  <c r="M86" i="3"/>
  <c r="V86" i="3" s="1"/>
  <c r="M92" i="3"/>
  <c r="V92" i="3" s="1"/>
  <c r="M78" i="3"/>
  <c r="V78" i="3" s="1"/>
  <c r="M70" i="3"/>
  <c r="V70" i="3" s="1"/>
  <c r="M82" i="3"/>
  <c r="V82" i="3" s="1"/>
  <c r="M64" i="3"/>
  <c r="V64" i="3" s="1"/>
  <c r="M66" i="3"/>
  <c r="V66" i="3" s="1"/>
  <c r="S92" i="3"/>
  <c r="AB92" i="3" s="1"/>
  <c r="S82" i="3"/>
  <c r="AB82" i="3" s="1"/>
  <c r="S78" i="3"/>
  <c r="AB78" i="3" s="1"/>
  <c r="S70" i="3"/>
  <c r="AB70" i="3" s="1"/>
  <c r="S66" i="3"/>
  <c r="AB66" i="3" s="1"/>
  <c r="S64" i="3"/>
  <c r="AB64" i="3" s="1"/>
  <c r="S86" i="3"/>
  <c r="AB86" i="3" s="1"/>
  <c r="S74" i="3"/>
  <c r="AB74" i="3" s="1"/>
  <c r="S68" i="3"/>
  <c r="AB68" i="3" s="1"/>
  <c r="S60" i="3"/>
  <c r="AB60" i="3" s="1"/>
  <c r="S76" i="3"/>
  <c r="AB76" i="3" s="1"/>
  <c r="S62" i="3"/>
  <c r="AB62" i="3" s="1"/>
  <c r="S88" i="3"/>
  <c r="AB88" i="3" s="1"/>
  <c r="S80" i="3"/>
  <c r="AB80" i="3" s="1"/>
  <c r="S72" i="3"/>
  <c r="AB72" i="3" s="1"/>
  <c r="S58" i="3"/>
  <c r="AB58" i="3" s="1"/>
  <c r="S98" i="3"/>
  <c r="AB98" i="3" s="1"/>
  <c r="S94" i="3"/>
  <c r="AB94" i="3" s="1"/>
  <c r="S56" i="3"/>
  <c r="AB56" i="3" s="1"/>
  <c r="S96" i="3"/>
  <c r="AB96" i="3" s="1"/>
  <c r="S90" i="3"/>
  <c r="AB90" i="3" s="1"/>
  <c r="S84" i="3"/>
  <c r="AB84" i="3" s="1"/>
  <c r="I141" i="3"/>
  <c r="O141" i="3" s="1"/>
  <c r="I133" i="3"/>
  <c r="O133" i="3" s="1"/>
  <c r="I125" i="3"/>
  <c r="O125" i="3" s="1"/>
  <c r="I117" i="3"/>
  <c r="O117" i="3" s="1"/>
  <c r="I109" i="3"/>
  <c r="O109" i="3" s="1"/>
  <c r="I143" i="3"/>
  <c r="O143" i="3" s="1"/>
  <c r="I135" i="3"/>
  <c r="O135" i="3" s="1"/>
  <c r="I127" i="3"/>
  <c r="O127" i="3" s="1"/>
  <c r="I119" i="3"/>
  <c r="O119" i="3" s="1"/>
  <c r="I111" i="3"/>
  <c r="O111" i="3" s="1"/>
  <c r="I139" i="3"/>
  <c r="O139" i="3" s="1"/>
  <c r="I123" i="3"/>
  <c r="O123" i="3" s="1"/>
  <c r="I107" i="3"/>
  <c r="O107" i="3" s="1"/>
  <c r="I147" i="3"/>
  <c r="O147" i="3" s="1"/>
  <c r="I131" i="3"/>
  <c r="O131" i="3" s="1"/>
  <c r="I115" i="3"/>
  <c r="O115" i="3" s="1"/>
  <c r="I137" i="3"/>
  <c r="O137" i="3" s="1"/>
  <c r="I121" i="3"/>
  <c r="O121" i="3" s="1"/>
  <c r="I105" i="3"/>
  <c r="O105" i="3" s="1"/>
  <c r="I129" i="3"/>
  <c r="O129" i="3" s="1"/>
  <c r="I145" i="3"/>
  <c r="O145" i="3" s="1"/>
  <c r="I113" i="3"/>
  <c r="O113" i="3" s="1"/>
  <c r="M141" i="3"/>
  <c r="S141" i="3" s="1"/>
  <c r="M133" i="3"/>
  <c r="S133" i="3" s="1"/>
  <c r="M125" i="3"/>
  <c r="S125" i="3" s="1"/>
  <c r="M117" i="3"/>
  <c r="S117" i="3" s="1"/>
  <c r="M109" i="3"/>
  <c r="S109" i="3" s="1"/>
  <c r="M143" i="3"/>
  <c r="S143" i="3" s="1"/>
  <c r="M135" i="3"/>
  <c r="S135" i="3" s="1"/>
  <c r="M127" i="3"/>
  <c r="S127" i="3" s="1"/>
  <c r="M119" i="3"/>
  <c r="S119" i="3" s="1"/>
  <c r="M111" i="3"/>
  <c r="S111" i="3" s="1"/>
  <c r="M147" i="3"/>
  <c r="S147" i="3" s="1"/>
  <c r="M131" i="3"/>
  <c r="S131" i="3" s="1"/>
  <c r="M115" i="3"/>
  <c r="S115" i="3" s="1"/>
  <c r="M139" i="3"/>
  <c r="S139" i="3" s="1"/>
  <c r="M123" i="3"/>
  <c r="S123" i="3" s="1"/>
  <c r="M107" i="3"/>
  <c r="S107" i="3" s="1"/>
  <c r="M145" i="3"/>
  <c r="S145" i="3" s="1"/>
  <c r="M129" i="3"/>
  <c r="S129" i="3" s="1"/>
  <c r="M113" i="3"/>
  <c r="S113" i="3" s="1"/>
  <c r="M121" i="3"/>
  <c r="S121" i="3" s="1"/>
  <c r="M105" i="3"/>
  <c r="S105" i="3" s="1"/>
  <c r="M137" i="3"/>
  <c r="S137" i="3" s="1"/>
  <c r="K194" i="3"/>
  <c r="Q194" i="3" s="1"/>
  <c r="K186" i="3"/>
  <c r="Q186" i="3" s="1"/>
  <c r="K178" i="3"/>
  <c r="Q178" i="3" s="1"/>
  <c r="K170" i="3"/>
  <c r="Q170" i="3" s="1"/>
  <c r="K162" i="3"/>
  <c r="Q162" i="3" s="1"/>
  <c r="K154" i="3"/>
  <c r="Q154" i="3" s="1"/>
  <c r="K192" i="3"/>
  <c r="Q192" i="3" s="1"/>
  <c r="K180" i="3"/>
  <c r="Q180" i="3" s="1"/>
  <c r="K174" i="3"/>
  <c r="Q174" i="3" s="1"/>
  <c r="K160" i="3"/>
  <c r="Q160" i="3" s="1"/>
  <c r="K184" i="3"/>
  <c r="Q184" i="3" s="1"/>
  <c r="K172" i="3"/>
  <c r="Q172" i="3" s="1"/>
  <c r="K166" i="3"/>
  <c r="Q166" i="3" s="1"/>
  <c r="K188" i="3"/>
  <c r="Q188" i="3" s="1"/>
  <c r="K182" i="3"/>
  <c r="Q182" i="3" s="1"/>
  <c r="K168" i="3"/>
  <c r="Q168" i="3" s="1"/>
  <c r="K156" i="3"/>
  <c r="Q156" i="3" s="1"/>
  <c r="K196" i="3"/>
  <c r="Q196" i="3" s="1"/>
  <c r="K158" i="3"/>
  <c r="Q158" i="3" s="1"/>
  <c r="K190" i="3"/>
  <c r="Q190" i="3" s="1"/>
  <c r="K176" i="3"/>
  <c r="Q176" i="3" s="1"/>
  <c r="K164" i="3"/>
  <c r="Q164" i="3" s="1"/>
  <c r="M196" i="3"/>
  <c r="S196" i="3" s="1"/>
  <c r="M188" i="3"/>
  <c r="S188" i="3" s="1"/>
  <c r="M180" i="3"/>
  <c r="S180" i="3" s="1"/>
  <c r="M172" i="3"/>
  <c r="S172" i="3" s="1"/>
  <c r="M164" i="3"/>
  <c r="S164" i="3" s="1"/>
  <c r="M156" i="3"/>
  <c r="S156" i="3" s="1"/>
  <c r="M194" i="3"/>
  <c r="S194" i="3" s="1"/>
  <c r="M182" i="3"/>
  <c r="S182" i="3" s="1"/>
  <c r="M168" i="3"/>
  <c r="S168" i="3" s="1"/>
  <c r="M162" i="3"/>
  <c r="S162" i="3" s="1"/>
  <c r="M192" i="3"/>
  <c r="S192" i="3" s="1"/>
  <c r="M186" i="3"/>
  <c r="S186" i="3" s="1"/>
  <c r="M174" i="3"/>
  <c r="S174" i="3" s="1"/>
  <c r="M160" i="3"/>
  <c r="S160" i="3" s="1"/>
  <c r="M154" i="3"/>
  <c r="S154" i="3" s="1"/>
  <c r="M190" i="3"/>
  <c r="S190" i="3" s="1"/>
  <c r="M176" i="3"/>
  <c r="S176" i="3" s="1"/>
  <c r="M170" i="3"/>
  <c r="S170" i="3" s="1"/>
  <c r="M158" i="3"/>
  <c r="S158" i="3" s="1"/>
  <c r="M184" i="3"/>
  <c r="S184" i="3" s="1"/>
  <c r="M166" i="3"/>
  <c r="S166" i="3" s="1"/>
  <c r="M178" i="3"/>
  <c r="S178" i="3" s="1"/>
  <c r="N243" i="3"/>
  <c r="Z243" i="3" s="1"/>
  <c r="N235" i="3"/>
  <c r="Z235" i="3" s="1"/>
  <c r="N227" i="3"/>
  <c r="Z227" i="3" s="1"/>
  <c r="N219" i="3"/>
  <c r="Z219" i="3" s="1"/>
  <c r="N211" i="3"/>
  <c r="Z211" i="3" s="1"/>
  <c r="N203" i="3"/>
  <c r="Z203" i="3" s="1"/>
  <c r="N239" i="3"/>
  <c r="Z239" i="3" s="1"/>
  <c r="N229" i="3"/>
  <c r="Z229" i="3" s="1"/>
  <c r="N217" i="3"/>
  <c r="Z217" i="3" s="1"/>
  <c r="N207" i="3"/>
  <c r="Z207" i="3" s="1"/>
  <c r="N241" i="3"/>
  <c r="Z241" i="3" s="1"/>
  <c r="N231" i="3"/>
  <c r="Z231" i="3" s="1"/>
  <c r="N221" i="3"/>
  <c r="Z221" i="3" s="1"/>
  <c r="N209" i="3"/>
  <c r="Z209" i="3" s="1"/>
  <c r="N225" i="3"/>
  <c r="Z225" i="3" s="1"/>
  <c r="N205" i="3"/>
  <c r="Z205" i="3" s="1"/>
  <c r="N237" i="3"/>
  <c r="Z237" i="3" s="1"/>
  <c r="N215" i="3"/>
  <c r="Z215" i="3" s="1"/>
  <c r="N233" i="3"/>
  <c r="Z233" i="3" s="1"/>
  <c r="N213" i="3"/>
  <c r="Z213" i="3" s="1"/>
  <c r="N223" i="3"/>
  <c r="Z223" i="3" s="1"/>
  <c r="N245" i="3"/>
  <c r="Z245" i="3" s="1"/>
  <c r="V245" i="3"/>
  <c r="AH245" i="3" s="1"/>
  <c r="V237" i="3"/>
  <c r="AH237" i="3" s="1"/>
  <c r="V229" i="3"/>
  <c r="AH229" i="3" s="1"/>
  <c r="V221" i="3"/>
  <c r="AH221" i="3" s="1"/>
  <c r="V213" i="3"/>
  <c r="AH213" i="3" s="1"/>
  <c r="V205" i="3"/>
  <c r="AH205" i="3" s="1"/>
  <c r="V235" i="3"/>
  <c r="AH235" i="3" s="1"/>
  <c r="V233" i="3"/>
  <c r="AH233" i="3" s="1"/>
  <c r="V231" i="3"/>
  <c r="AH231" i="3" s="1"/>
  <c r="V203" i="3"/>
  <c r="AH203" i="3" s="1"/>
  <c r="V227" i="3"/>
  <c r="AH227" i="3" s="1"/>
  <c r="V225" i="3"/>
  <c r="AH225" i="3" s="1"/>
  <c r="V223" i="3"/>
  <c r="AH223" i="3" s="1"/>
  <c r="V243" i="3"/>
  <c r="AH243" i="3" s="1"/>
  <c r="V241" i="3"/>
  <c r="AH241" i="3" s="1"/>
  <c r="V239" i="3"/>
  <c r="AH239" i="3" s="1"/>
  <c r="V211" i="3"/>
  <c r="AH211" i="3" s="1"/>
  <c r="V209" i="3"/>
  <c r="AH209" i="3" s="1"/>
  <c r="V207" i="3"/>
  <c r="AH207" i="3" s="1"/>
  <c r="V219" i="3"/>
  <c r="AH219" i="3" s="1"/>
  <c r="V215" i="3"/>
  <c r="AH215" i="3" s="1"/>
  <c r="V217" i="3"/>
  <c r="AH217" i="3" s="1"/>
  <c r="W239" i="3"/>
  <c r="AI239" i="3" s="1"/>
  <c r="W231" i="3"/>
  <c r="AI231" i="3" s="1"/>
  <c r="W223" i="3"/>
  <c r="AI223" i="3" s="1"/>
  <c r="W215" i="3"/>
  <c r="AI215" i="3" s="1"/>
  <c r="W207" i="3"/>
  <c r="AI207" i="3" s="1"/>
  <c r="W229" i="3"/>
  <c r="AI229" i="3" s="1"/>
  <c r="W227" i="3"/>
  <c r="AI227" i="3" s="1"/>
  <c r="W225" i="3"/>
  <c r="AI225" i="3" s="1"/>
  <c r="W221" i="3"/>
  <c r="AI221" i="3" s="1"/>
  <c r="W219" i="3"/>
  <c r="AI219" i="3" s="1"/>
  <c r="W237" i="3"/>
  <c r="AI237" i="3" s="1"/>
  <c r="W235" i="3"/>
  <c r="AI235" i="3" s="1"/>
  <c r="W233" i="3"/>
  <c r="AI233" i="3" s="1"/>
  <c r="W205" i="3"/>
  <c r="AI205" i="3" s="1"/>
  <c r="W203" i="3"/>
  <c r="AI203" i="3" s="1"/>
  <c r="W217" i="3"/>
  <c r="AI217" i="3" s="1"/>
  <c r="W245" i="3"/>
  <c r="AI245" i="3" s="1"/>
  <c r="W241" i="3"/>
  <c r="AI241" i="3" s="1"/>
  <c r="W243" i="3"/>
  <c r="AI243" i="3" s="1"/>
  <c r="W211" i="3"/>
  <c r="AI211" i="3" s="1"/>
  <c r="W209" i="3"/>
  <c r="AI209" i="3" s="1"/>
  <c r="W213" i="3"/>
  <c r="AI213" i="3" s="1"/>
  <c r="AK292" i="3"/>
  <c r="BL292" i="3" s="1"/>
  <c r="AK288" i="3"/>
  <c r="BL288" i="3" s="1"/>
  <c r="AK284" i="3"/>
  <c r="BL284" i="3" s="1"/>
  <c r="AK280" i="3"/>
  <c r="BL280" i="3" s="1"/>
  <c r="AK276" i="3"/>
  <c r="BL276" i="3" s="1"/>
  <c r="AK272" i="3"/>
  <c r="BL272" i="3" s="1"/>
  <c r="AK268" i="3"/>
  <c r="BL268" i="3" s="1"/>
  <c r="AK264" i="3"/>
  <c r="BL264" i="3" s="1"/>
  <c r="AK260" i="3"/>
  <c r="BL260" i="3" s="1"/>
  <c r="AK256" i="3"/>
  <c r="BL256" i="3" s="1"/>
  <c r="AK252" i="3"/>
  <c r="BL252" i="3" s="1"/>
  <c r="AK266" i="3"/>
  <c r="BL266" i="3" s="1"/>
  <c r="AK258" i="3"/>
  <c r="BL258" i="3" s="1"/>
  <c r="AK294" i="3"/>
  <c r="BL294" i="3" s="1"/>
  <c r="AK286" i="3"/>
  <c r="BL286" i="3" s="1"/>
  <c r="AK278" i="3"/>
  <c r="BL278" i="3" s="1"/>
  <c r="AK270" i="3"/>
  <c r="BL270" i="3" s="1"/>
  <c r="AK262" i="3"/>
  <c r="BL262" i="3" s="1"/>
  <c r="AK254" i="3"/>
  <c r="BL254" i="3" s="1"/>
  <c r="AK290" i="3"/>
  <c r="BL290" i="3" s="1"/>
  <c r="AK282" i="3"/>
  <c r="BL282" i="3" s="1"/>
  <c r="AK274" i="3"/>
  <c r="BL274" i="3" s="1"/>
  <c r="AS292" i="3"/>
  <c r="BT292" i="3" s="1"/>
  <c r="AS288" i="3"/>
  <c r="BT288" i="3" s="1"/>
  <c r="AS284" i="3"/>
  <c r="BT284" i="3" s="1"/>
  <c r="AS280" i="3"/>
  <c r="BT280" i="3" s="1"/>
  <c r="AS276" i="3"/>
  <c r="BT276" i="3" s="1"/>
  <c r="AS272" i="3"/>
  <c r="BT272" i="3" s="1"/>
  <c r="AS268" i="3"/>
  <c r="BT268" i="3" s="1"/>
  <c r="AS264" i="3"/>
  <c r="BT264" i="3" s="1"/>
  <c r="AS260" i="3"/>
  <c r="BT260" i="3" s="1"/>
  <c r="AS256" i="3"/>
  <c r="BT256" i="3" s="1"/>
  <c r="AS252" i="3"/>
  <c r="BT252" i="3" s="1"/>
  <c r="AS290" i="3"/>
  <c r="BT290" i="3" s="1"/>
  <c r="AS282" i="3"/>
  <c r="BT282" i="3" s="1"/>
  <c r="AS274" i="3"/>
  <c r="BT274" i="3" s="1"/>
  <c r="AS294" i="3"/>
  <c r="BT294" i="3" s="1"/>
  <c r="AS286" i="3"/>
  <c r="BT286" i="3" s="1"/>
  <c r="AS278" i="3"/>
  <c r="BT278" i="3" s="1"/>
  <c r="AS270" i="3"/>
  <c r="BT270" i="3" s="1"/>
  <c r="AS262" i="3"/>
  <c r="BT262" i="3" s="1"/>
  <c r="AS254" i="3"/>
  <c r="BT254" i="3" s="1"/>
  <c r="AS266" i="3"/>
  <c r="BT266" i="3" s="1"/>
  <c r="AS258" i="3"/>
  <c r="BT258" i="3" s="1"/>
  <c r="AL292" i="3"/>
  <c r="BM292" i="3" s="1"/>
  <c r="AL288" i="3"/>
  <c r="BM288" i="3" s="1"/>
  <c r="AL284" i="3"/>
  <c r="BM284" i="3" s="1"/>
  <c r="AL280" i="3"/>
  <c r="BM280" i="3" s="1"/>
  <c r="AL276" i="3"/>
  <c r="BM276" i="3" s="1"/>
  <c r="AL272" i="3"/>
  <c r="BM272" i="3" s="1"/>
  <c r="AL268" i="3"/>
  <c r="BM268" i="3" s="1"/>
  <c r="AL264" i="3"/>
  <c r="BM264" i="3" s="1"/>
  <c r="AL260" i="3"/>
  <c r="BM260" i="3" s="1"/>
  <c r="AL256" i="3"/>
  <c r="BM256" i="3" s="1"/>
  <c r="AL252" i="3"/>
  <c r="BM252" i="3" s="1"/>
  <c r="AL290" i="3"/>
  <c r="BM290" i="3" s="1"/>
  <c r="AL282" i="3"/>
  <c r="BM282" i="3" s="1"/>
  <c r="AL274" i="3"/>
  <c r="BM274" i="3" s="1"/>
  <c r="AL266" i="3"/>
  <c r="BM266" i="3" s="1"/>
  <c r="AL258" i="3"/>
  <c r="BM258" i="3" s="1"/>
  <c r="AL294" i="3"/>
  <c r="BM294" i="3" s="1"/>
  <c r="AL262" i="3"/>
  <c r="BM262" i="3" s="1"/>
  <c r="AL278" i="3"/>
  <c r="BM278" i="3" s="1"/>
  <c r="AL270" i="3"/>
  <c r="BM270" i="3" s="1"/>
  <c r="AL254" i="3"/>
  <c r="BM254" i="3" s="1"/>
  <c r="AL286" i="3"/>
  <c r="BM286" i="3" s="1"/>
  <c r="AT292" i="3"/>
  <c r="BU292" i="3" s="1"/>
  <c r="AT288" i="3"/>
  <c r="BU288" i="3" s="1"/>
  <c r="AT284" i="3"/>
  <c r="BU284" i="3" s="1"/>
  <c r="AT280" i="3"/>
  <c r="BU280" i="3" s="1"/>
  <c r="AT276" i="3"/>
  <c r="BU276" i="3" s="1"/>
  <c r="AT272" i="3"/>
  <c r="BU272" i="3" s="1"/>
  <c r="AT268" i="3"/>
  <c r="BU268" i="3" s="1"/>
  <c r="AT264" i="3"/>
  <c r="BU264" i="3" s="1"/>
  <c r="AT260" i="3"/>
  <c r="BU260" i="3" s="1"/>
  <c r="AT256" i="3"/>
  <c r="BU256" i="3" s="1"/>
  <c r="AT252" i="3"/>
  <c r="BU252" i="3" s="1"/>
  <c r="AT290" i="3"/>
  <c r="BU290" i="3" s="1"/>
  <c r="AT282" i="3"/>
  <c r="BU282" i="3" s="1"/>
  <c r="AT274" i="3"/>
  <c r="BU274" i="3" s="1"/>
  <c r="AT266" i="3"/>
  <c r="BU266" i="3" s="1"/>
  <c r="AT258" i="3"/>
  <c r="BU258" i="3" s="1"/>
  <c r="AT286" i="3"/>
  <c r="BU286" i="3" s="1"/>
  <c r="AT254" i="3"/>
  <c r="BU254" i="3" s="1"/>
  <c r="AT270" i="3"/>
  <c r="BU270" i="3" s="1"/>
  <c r="AT294" i="3"/>
  <c r="BU294" i="3" s="1"/>
  <c r="AT262" i="3"/>
  <c r="BU262" i="3" s="1"/>
  <c r="AT278" i="3"/>
  <c r="BU278" i="3" s="1"/>
  <c r="AX292" i="3"/>
  <c r="BY292" i="3" s="1"/>
  <c r="AX288" i="3"/>
  <c r="BY288" i="3" s="1"/>
  <c r="AX284" i="3"/>
  <c r="BY284" i="3" s="1"/>
  <c r="AX280" i="3"/>
  <c r="BY280" i="3" s="1"/>
  <c r="AX276" i="3"/>
  <c r="BY276" i="3" s="1"/>
  <c r="AX272" i="3"/>
  <c r="BY272" i="3" s="1"/>
  <c r="AX268" i="3"/>
  <c r="BY268" i="3" s="1"/>
  <c r="AX264" i="3"/>
  <c r="BY264" i="3" s="1"/>
  <c r="AX260" i="3"/>
  <c r="BY260" i="3" s="1"/>
  <c r="AX256" i="3"/>
  <c r="BY256" i="3" s="1"/>
  <c r="AX252" i="3"/>
  <c r="BY252" i="3" s="1"/>
  <c r="AX294" i="3"/>
  <c r="BY294" i="3" s="1"/>
  <c r="AX286" i="3"/>
  <c r="BY286" i="3" s="1"/>
  <c r="AX278" i="3"/>
  <c r="BY278" i="3" s="1"/>
  <c r="AX270" i="3"/>
  <c r="BY270" i="3" s="1"/>
  <c r="AX262" i="3"/>
  <c r="BY262" i="3" s="1"/>
  <c r="AX254" i="3"/>
  <c r="BY254" i="3" s="1"/>
  <c r="AX266" i="3"/>
  <c r="BY266" i="3" s="1"/>
  <c r="AX282" i="3"/>
  <c r="BY282" i="3" s="1"/>
  <c r="AX274" i="3"/>
  <c r="BY274" i="3" s="1"/>
  <c r="AX290" i="3"/>
  <c r="BY290" i="3" s="1"/>
  <c r="AX258" i="3"/>
  <c r="BY258" i="3" s="1"/>
  <c r="M49" i="3"/>
  <c r="V49" i="3" s="1"/>
  <c r="M47" i="3"/>
  <c r="V47" i="3" s="1"/>
  <c r="M45" i="3"/>
  <c r="V45" i="3" s="1"/>
  <c r="M43" i="3"/>
  <c r="V43" i="3" s="1"/>
  <c r="M41" i="3"/>
  <c r="V41" i="3" s="1"/>
  <c r="M39" i="3"/>
  <c r="V39" i="3" s="1"/>
  <c r="M37" i="3"/>
  <c r="V37" i="3" s="1"/>
  <c r="M35" i="3"/>
  <c r="V35" i="3" s="1"/>
  <c r="M33" i="3"/>
  <c r="V33" i="3" s="1"/>
  <c r="M31" i="3"/>
  <c r="V31" i="3" s="1"/>
  <c r="M29" i="3"/>
  <c r="V29" i="3" s="1"/>
  <c r="M27" i="3"/>
  <c r="V27" i="3" s="1"/>
  <c r="M25" i="3"/>
  <c r="V25" i="3" s="1"/>
  <c r="M23" i="3"/>
  <c r="V23" i="3" s="1"/>
  <c r="M21" i="3"/>
  <c r="V21" i="3" s="1"/>
  <c r="M19" i="3"/>
  <c r="V19" i="3" s="1"/>
  <c r="M17" i="3"/>
  <c r="V17" i="3" s="1"/>
  <c r="M15" i="3"/>
  <c r="V15" i="3" s="1"/>
  <c r="M13" i="3"/>
  <c r="V13" i="3" s="1"/>
  <c r="M11" i="3"/>
  <c r="V11" i="3" s="1"/>
  <c r="M9" i="3"/>
  <c r="V9" i="3" s="1"/>
  <c r="M7" i="3"/>
  <c r="V7" i="3" s="1"/>
  <c r="N86" i="3"/>
  <c r="W86" i="3" s="1"/>
  <c r="N74" i="3"/>
  <c r="W74" i="3" s="1"/>
  <c r="N68" i="3"/>
  <c r="W68" i="3" s="1"/>
  <c r="N60" i="3"/>
  <c r="W60" i="3" s="1"/>
  <c r="N98" i="3"/>
  <c r="W98" i="3" s="1"/>
  <c r="N96" i="3"/>
  <c r="W96" i="3" s="1"/>
  <c r="N94" i="3"/>
  <c r="W94" i="3" s="1"/>
  <c r="N90" i="3"/>
  <c r="W90" i="3" s="1"/>
  <c r="N84" i="3"/>
  <c r="W84" i="3" s="1"/>
  <c r="N56" i="3"/>
  <c r="W56" i="3" s="1"/>
  <c r="N82" i="3"/>
  <c r="W82" i="3" s="1"/>
  <c r="N66" i="3"/>
  <c r="W66" i="3" s="1"/>
  <c r="N92" i="3"/>
  <c r="W92" i="3" s="1"/>
  <c r="N78" i="3"/>
  <c r="W78" i="3" s="1"/>
  <c r="N70" i="3"/>
  <c r="W70" i="3" s="1"/>
  <c r="N64" i="3"/>
  <c r="W64" i="3" s="1"/>
  <c r="N76" i="3"/>
  <c r="W76" i="3" s="1"/>
  <c r="N88" i="3"/>
  <c r="W88" i="3" s="1"/>
  <c r="N80" i="3"/>
  <c r="W80" i="3" s="1"/>
  <c r="N72" i="3"/>
  <c r="W72" i="3" s="1"/>
  <c r="N62" i="3"/>
  <c r="W62" i="3" s="1"/>
  <c r="N58" i="3"/>
  <c r="W58" i="3" s="1"/>
  <c r="P88" i="3"/>
  <c r="Y88" i="3" s="1"/>
  <c r="P80" i="3"/>
  <c r="Y80" i="3" s="1"/>
  <c r="P76" i="3"/>
  <c r="Y76" i="3" s="1"/>
  <c r="P72" i="3"/>
  <c r="Y72" i="3" s="1"/>
  <c r="P62" i="3"/>
  <c r="Y62" i="3" s="1"/>
  <c r="P58" i="3"/>
  <c r="Y58" i="3" s="1"/>
  <c r="P92" i="3"/>
  <c r="Y92" i="3" s="1"/>
  <c r="P82" i="3"/>
  <c r="Y82" i="3" s="1"/>
  <c r="P78" i="3"/>
  <c r="Y78" i="3" s="1"/>
  <c r="P70" i="3"/>
  <c r="Y70" i="3" s="1"/>
  <c r="P66" i="3"/>
  <c r="Y66" i="3" s="1"/>
  <c r="P64" i="3"/>
  <c r="Y64" i="3" s="1"/>
  <c r="P98" i="3"/>
  <c r="Y98" i="3" s="1"/>
  <c r="P94" i="3"/>
  <c r="Y94" i="3" s="1"/>
  <c r="P56" i="3"/>
  <c r="Y56" i="3" s="1"/>
  <c r="P96" i="3"/>
  <c r="Y96" i="3" s="1"/>
  <c r="P90" i="3"/>
  <c r="Y90" i="3" s="1"/>
  <c r="P84" i="3"/>
  <c r="Y84" i="3" s="1"/>
  <c r="P74" i="3"/>
  <c r="Y74" i="3" s="1"/>
  <c r="P68" i="3"/>
  <c r="Y68" i="3" s="1"/>
  <c r="P60" i="3"/>
  <c r="Y60" i="3" s="1"/>
  <c r="P86" i="3"/>
  <c r="Y86" i="3" s="1"/>
  <c r="L143" i="3"/>
  <c r="R143" i="3" s="1"/>
  <c r="L135" i="3"/>
  <c r="R135" i="3" s="1"/>
  <c r="L127" i="3"/>
  <c r="R127" i="3" s="1"/>
  <c r="L119" i="3"/>
  <c r="R119" i="3" s="1"/>
  <c r="L111" i="3"/>
  <c r="R111" i="3" s="1"/>
  <c r="L145" i="3"/>
  <c r="R145" i="3" s="1"/>
  <c r="L137" i="3"/>
  <c r="R137" i="3" s="1"/>
  <c r="L129" i="3"/>
  <c r="R129" i="3" s="1"/>
  <c r="L121" i="3"/>
  <c r="R121" i="3" s="1"/>
  <c r="L113" i="3"/>
  <c r="R113" i="3" s="1"/>
  <c r="L105" i="3"/>
  <c r="R105" i="3" s="1"/>
  <c r="L141" i="3"/>
  <c r="R141" i="3" s="1"/>
  <c r="L125" i="3"/>
  <c r="R125" i="3" s="1"/>
  <c r="L109" i="3"/>
  <c r="R109" i="3" s="1"/>
  <c r="L133" i="3"/>
  <c r="R133" i="3" s="1"/>
  <c r="L117" i="3"/>
  <c r="R117" i="3" s="1"/>
  <c r="L139" i="3"/>
  <c r="R139" i="3" s="1"/>
  <c r="L123" i="3"/>
  <c r="R123" i="3" s="1"/>
  <c r="L107" i="3"/>
  <c r="R107" i="3" s="1"/>
  <c r="L147" i="3"/>
  <c r="R147" i="3" s="1"/>
  <c r="L131" i="3"/>
  <c r="R131" i="3" s="1"/>
  <c r="L115" i="3"/>
  <c r="R115" i="3" s="1"/>
  <c r="H192" i="3"/>
  <c r="N192" i="3" s="1"/>
  <c r="H190" i="3"/>
  <c r="N190" i="3" s="1"/>
  <c r="H184" i="3"/>
  <c r="N184" i="3" s="1"/>
  <c r="H182" i="3"/>
  <c r="N182" i="3" s="1"/>
  <c r="H176" i="3"/>
  <c r="N176" i="3" s="1"/>
  <c r="H174" i="3"/>
  <c r="N174" i="3" s="1"/>
  <c r="H168" i="3"/>
  <c r="N168" i="3" s="1"/>
  <c r="H166" i="3"/>
  <c r="N166" i="3" s="1"/>
  <c r="H160" i="3"/>
  <c r="N160" i="3" s="1"/>
  <c r="H158" i="3"/>
  <c r="N158" i="3" s="1"/>
  <c r="H196" i="3"/>
  <c r="N196" i="3" s="1"/>
  <c r="H194" i="3"/>
  <c r="N194" i="3" s="1"/>
  <c r="H164" i="3"/>
  <c r="N164" i="3" s="1"/>
  <c r="H162" i="3"/>
  <c r="N162" i="3" s="1"/>
  <c r="H188" i="3"/>
  <c r="N188" i="3" s="1"/>
  <c r="H186" i="3"/>
  <c r="N186" i="3" s="1"/>
  <c r="H156" i="3"/>
  <c r="N156" i="3" s="1"/>
  <c r="H154" i="3"/>
  <c r="N154" i="3" s="1"/>
  <c r="H172" i="3"/>
  <c r="N172" i="3" s="1"/>
  <c r="H170" i="3"/>
  <c r="N170" i="3" s="1"/>
  <c r="H180" i="3"/>
  <c r="N180" i="3" s="1"/>
  <c r="H178" i="3"/>
  <c r="N178" i="3" s="1"/>
  <c r="J184" i="3"/>
  <c r="P184" i="3" s="1"/>
  <c r="J178" i="3"/>
  <c r="P178" i="3" s="1"/>
  <c r="J172" i="3"/>
  <c r="P172" i="3" s="1"/>
  <c r="J166" i="3"/>
  <c r="P166" i="3" s="1"/>
  <c r="J196" i="3"/>
  <c r="P196" i="3" s="1"/>
  <c r="J190" i="3"/>
  <c r="P190" i="3" s="1"/>
  <c r="J176" i="3"/>
  <c r="P176" i="3" s="1"/>
  <c r="J170" i="3"/>
  <c r="P170" i="3" s="1"/>
  <c r="J164" i="3"/>
  <c r="P164" i="3" s="1"/>
  <c r="J158" i="3"/>
  <c r="P158" i="3" s="1"/>
  <c r="J186" i="3"/>
  <c r="P186" i="3" s="1"/>
  <c r="J174" i="3"/>
  <c r="P174" i="3" s="1"/>
  <c r="J160" i="3"/>
  <c r="P160" i="3" s="1"/>
  <c r="J192" i="3"/>
  <c r="P192" i="3" s="1"/>
  <c r="J180" i="3"/>
  <c r="P180" i="3" s="1"/>
  <c r="J154" i="3"/>
  <c r="P154" i="3" s="1"/>
  <c r="J194" i="3"/>
  <c r="P194" i="3" s="1"/>
  <c r="J182" i="3"/>
  <c r="P182" i="3" s="1"/>
  <c r="J168" i="3"/>
  <c r="P168" i="3" s="1"/>
  <c r="J156" i="3"/>
  <c r="P156" i="3" s="1"/>
  <c r="J162" i="3"/>
  <c r="P162" i="3" s="1"/>
  <c r="J188" i="3"/>
  <c r="P188" i="3" s="1"/>
  <c r="L192" i="3"/>
  <c r="R192" i="3" s="1"/>
  <c r="L190" i="3"/>
  <c r="R190" i="3" s="1"/>
  <c r="L184" i="3"/>
  <c r="R184" i="3" s="1"/>
  <c r="L182" i="3"/>
  <c r="R182" i="3" s="1"/>
  <c r="L176" i="3"/>
  <c r="R176" i="3" s="1"/>
  <c r="L174" i="3"/>
  <c r="R174" i="3" s="1"/>
  <c r="L168" i="3"/>
  <c r="R168" i="3" s="1"/>
  <c r="L166" i="3"/>
  <c r="R166" i="3" s="1"/>
  <c r="L160" i="3"/>
  <c r="R160" i="3" s="1"/>
  <c r="L158" i="3"/>
  <c r="R158" i="3" s="1"/>
  <c r="L188" i="3"/>
  <c r="R188" i="3" s="1"/>
  <c r="L186" i="3"/>
  <c r="R186" i="3" s="1"/>
  <c r="L156" i="3"/>
  <c r="R156" i="3" s="1"/>
  <c r="L154" i="3"/>
  <c r="R154" i="3" s="1"/>
  <c r="L180" i="3"/>
  <c r="R180" i="3" s="1"/>
  <c r="L178" i="3"/>
  <c r="R178" i="3" s="1"/>
  <c r="L164" i="3"/>
  <c r="R164" i="3" s="1"/>
  <c r="L162" i="3"/>
  <c r="R162" i="3" s="1"/>
  <c r="L196" i="3"/>
  <c r="R196" i="3" s="1"/>
  <c r="L194" i="3"/>
  <c r="R194" i="3" s="1"/>
  <c r="L172" i="3"/>
  <c r="R172" i="3" s="1"/>
  <c r="L170" i="3"/>
  <c r="R170" i="3" s="1"/>
  <c r="O239" i="3"/>
  <c r="AA239" i="3" s="1"/>
  <c r="O231" i="3"/>
  <c r="AA231" i="3" s="1"/>
  <c r="O223" i="3"/>
  <c r="AA223" i="3" s="1"/>
  <c r="O215" i="3"/>
  <c r="AA215" i="3" s="1"/>
  <c r="O207" i="3"/>
  <c r="AA207" i="3" s="1"/>
  <c r="O245" i="3"/>
  <c r="AA245" i="3" s="1"/>
  <c r="O243" i="3"/>
  <c r="AA243" i="3" s="1"/>
  <c r="O241" i="3"/>
  <c r="AA241" i="3" s="1"/>
  <c r="O213" i="3"/>
  <c r="AA213" i="3" s="1"/>
  <c r="O211" i="3"/>
  <c r="AA211" i="3" s="1"/>
  <c r="O209" i="3"/>
  <c r="AA209" i="3" s="1"/>
  <c r="O221" i="3"/>
  <c r="AA221" i="3" s="1"/>
  <c r="O219" i="3"/>
  <c r="AA219" i="3" s="1"/>
  <c r="O217" i="3"/>
  <c r="AA217" i="3" s="1"/>
  <c r="O237" i="3"/>
  <c r="AA237" i="3" s="1"/>
  <c r="O235" i="3"/>
  <c r="AA235" i="3" s="1"/>
  <c r="O233" i="3"/>
  <c r="AA233" i="3" s="1"/>
  <c r="O205" i="3"/>
  <c r="AA205" i="3" s="1"/>
  <c r="O203" i="3"/>
  <c r="AA203" i="3" s="1"/>
  <c r="O227" i="3"/>
  <c r="AA227" i="3" s="1"/>
  <c r="O229" i="3"/>
  <c r="AA229" i="3" s="1"/>
  <c r="O225" i="3"/>
  <c r="AA225" i="3" s="1"/>
  <c r="S239" i="3"/>
  <c r="AE239" i="3" s="1"/>
  <c r="S231" i="3"/>
  <c r="AE231" i="3" s="1"/>
  <c r="S223" i="3"/>
  <c r="AE223" i="3" s="1"/>
  <c r="S215" i="3"/>
  <c r="AE215" i="3" s="1"/>
  <c r="S207" i="3"/>
  <c r="AE207" i="3" s="1"/>
  <c r="S221" i="3"/>
  <c r="AE221" i="3" s="1"/>
  <c r="S219" i="3"/>
  <c r="AE219" i="3" s="1"/>
  <c r="S217" i="3"/>
  <c r="AE217" i="3" s="1"/>
  <c r="S245" i="3"/>
  <c r="AE245" i="3" s="1"/>
  <c r="S241" i="3"/>
  <c r="AE241" i="3" s="1"/>
  <c r="S229" i="3"/>
  <c r="AE229" i="3" s="1"/>
  <c r="S227" i="3"/>
  <c r="AE227" i="3" s="1"/>
  <c r="S225" i="3"/>
  <c r="AE225" i="3" s="1"/>
  <c r="S243" i="3"/>
  <c r="AE243" i="3" s="1"/>
  <c r="S237" i="3"/>
  <c r="AE237" i="3" s="1"/>
  <c r="S233" i="3"/>
  <c r="AE233" i="3" s="1"/>
  <c r="S235" i="3"/>
  <c r="AE235" i="3" s="1"/>
  <c r="S213" i="3"/>
  <c r="AE213" i="3" s="1"/>
  <c r="S211" i="3"/>
  <c r="AE211" i="3" s="1"/>
  <c r="S209" i="3"/>
  <c r="AE209" i="3" s="1"/>
  <c r="S205" i="3"/>
  <c r="AE205" i="3" s="1"/>
  <c r="S203" i="3"/>
  <c r="AE203" i="3" s="1"/>
  <c r="T241" i="3"/>
  <c r="AF241" i="3" s="1"/>
  <c r="T233" i="3"/>
  <c r="AF233" i="3" s="1"/>
  <c r="T225" i="3"/>
  <c r="AF225" i="3" s="1"/>
  <c r="T217" i="3"/>
  <c r="AF217" i="3" s="1"/>
  <c r="T209" i="3"/>
  <c r="AF209" i="3" s="1"/>
  <c r="T245" i="3"/>
  <c r="AF245" i="3" s="1"/>
  <c r="T243" i="3"/>
  <c r="AF243" i="3" s="1"/>
  <c r="T215" i="3"/>
  <c r="AF215" i="3" s="1"/>
  <c r="T213" i="3"/>
  <c r="AF213" i="3" s="1"/>
  <c r="T211" i="3"/>
  <c r="AF211" i="3" s="1"/>
  <c r="T239" i="3"/>
  <c r="AF239" i="3" s="1"/>
  <c r="T237" i="3"/>
  <c r="AF237" i="3" s="1"/>
  <c r="T235" i="3"/>
  <c r="AF235" i="3" s="1"/>
  <c r="T223" i="3"/>
  <c r="AF223" i="3" s="1"/>
  <c r="T221" i="3"/>
  <c r="AF221" i="3" s="1"/>
  <c r="T219" i="3"/>
  <c r="AF219" i="3" s="1"/>
  <c r="T229" i="3"/>
  <c r="AF229" i="3" s="1"/>
  <c r="T231" i="3"/>
  <c r="AF231" i="3" s="1"/>
  <c r="T227" i="3"/>
  <c r="AF227" i="3" s="1"/>
  <c r="T207" i="3"/>
  <c r="AF207" i="3" s="1"/>
  <c r="T205" i="3"/>
  <c r="AF205" i="3" s="1"/>
  <c r="T203" i="3"/>
  <c r="AF203" i="3" s="1"/>
  <c r="Y243" i="3"/>
  <c r="AK243" i="3" s="1"/>
  <c r="Y235" i="3"/>
  <c r="AK235" i="3" s="1"/>
  <c r="Y227" i="3"/>
  <c r="AK227" i="3" s="1"/>
  <c r="Y219" i="3"/>
  <c r="AK219" i="3" s="1"/>
  <c r="Y211" i="3"/>
  <c r="AK211" i="3" s="1"/>
  <c r="Y203" i="3"/>
  <c r="AK203" i="3" s="1"/>
  <c r="Y245" i="3"/>
  <c r="AK245" i="3" s="1"/>
  <c r="Y217" i="3"/>
  <c r="AK217" i="3" s="1"/>
  <c r="Y215" i="3"/>
  <c r="AK215" i="3" s="1"/>
  <c r="Y213" i="3"/>
  <c r="AK213" i="3" s="1"/>
  <c r="Y225" i="3"/>
  <c r="AK225" i="3" s="1"/>
  <c r="Y223" i="3"/>
  <c r="AK223" i="3" s="1"/>
  <c r="Y221" i="3"/>
  <c r="AK221" i="3" s="1"/>
  <c r="Y241" i="3"/>
  <c r="AK241" i="3" s="1"/>
  <c r="Y239" i="3"/>
  <c r="AK239" i="3" s="1"/>
  <c r="Y237" i="3"/>
  <c r="AK237" i="3" s="1"/>
  <c r="Y209" i="3"/>
  <c r="AK209" i="3" s="1"/>
  <c r="Y207" i="3"/>
  <c r="AK207" i="3" s="1"/>
  <c r="Y205" i="3"/>
  <c r="AK205" i="3" s="1"/>
  <c r="Y233" i="3"/>
  <c r="AK233" i="3" s="1"/>
  <c r="Y229" i="3"/>
  <c r="AK229" i="3" s="1"/>
  <c r="Y231" i="3"/>
  <c r="AK231" i="3" s="1"/>
  <c r="AC294" i="3"/>
  <c r="BD294" i="3" s="1"/>
  <c r="AC286" i="3"/>
  <c r="BD286" i="3" s="1"/>
  <c r="AC278" i="3"/>
  <c r="BD278" i="3" s="1"/>
  <c r="AC288" i="3"/>
  <c r="BD288" i="3" s="1"/>
  <c r="AC280" i="3"/>
  <c r="BD280" i="3" s="1"/>
  <c r="AC272" i="3"/>
  <c r="BD272" i="3" s="1"/>
  <c r="AC264" i="3"/>
  <c r="BD264" i="3" s="1"/>
  <c r="AC256" i="3"/>
  <c r="BD256" i="3" s="1"/>
  <c r="AC292" i="3"/>
  <c r="BD292" i="3" s="1"/>
  <c r="AC276" i="3"/>
  <c r="BD276" i="3" s="1"/>
  <c r="AC266" i="3"/>
  <c r="BD266" i="3" s="1"/>
  <c r="AC254" i="3"/>
  <c r="BD254" i="3" s="1"/>
  <c r="AC290" i="3"/>
  <c r="BD290" i="3" s="1"/>
  <c r="AC262" i="3"/>
  <c r="BD262" i="3" s="1"/>
  <c r="AC282" i="3"/>
  <c r="BD282" i="3" s="1"/>
  <c r="AC268" i="3"/>
  <c r="BD268" i="3" s="1"/>
  <c r="AC258" i="3"/>
  <c r="BD258" i="3" s="1"/>
  <c r="AC274" i="3"/>
  <c r="BD274" i="3" s="1"/>
  <c r="AC252" i="3"/>
  <c r="BD252" i="3" s="1"/>
  <c r="AC260" i="3"/>
  <c r="BD260" i="3" s="1"/>
  <c r="AC284" i="3"/>
  <c r="BD284" i="3" s="1"/>
  <c r="AC270" i="3"/>
  <c r="BD270" i="3" s="1"/>
  <c r="AG292" i="3"/>
  <c r="BH292" i="3" s="1"/>
  <c r="AG288" i="3"/>
  <c r="BH288" i="3" s="1"/>
  <c r="AG284" i="3"/>
  <c r="BH284" i="3" s="1"/>
  <c r="AG280" i="3"/>
  <c r="BH280" i="3" s="1"/>
  <c r="AG276" i="3"/>
  <c r="BH276" i="3" s="1"/>
  <c r="AG272" i="3"/>
  <c r="BH272" i="3" s="1"/>
  <c r="AG268" i="3"/>
  <c r="BH268" i="3" s="1"/>
  <c r="AG264" i="3"/>
  <c r="BH264" i="3" s="1"/>
  <c r="AG260" i="3"/>
  <c r="BH260" i="3" s="1"/>
  <c r="AG256" i="3"/>
  <c r="BH256" i="3" s="1"/>
  <c r="AG252" i="3"/>
  <c r="BH252" i="3" s="1"/>
  <c r="AG254" i="3"/>
  <c r="BH254" i="3" s="1"/>
  <c r="AG290" i="3"/>
  <c r="BH290" i="3" s="1"/>
  <c r="AG282" i="3"/>
  <c r="BH282" i="3" s="1"/>
  <c r="AG274" i="3"/>
  <c r="BH274" i="3" s="1"/>
  <c r="AG266" i="3"/>
  <c r="BH266" i="3" s="1"/>
  <c r="AG258" i="3"/>
  <c r="BH258" i="3" s="1"/>
  <c r="AG294" i="3"/>
  <c r="BH294" i="3" s="1"/>
  <c r="AG286" i="3"/>
  <c r="BH286" i="3" s="1"/>
  <c r="AG278" i="3"/>
  <c r="BH278" i="3" s="1"/>
  <c r="AG270" i="3"/>
  <c r="BH270" i="3" s="1"/>
  <c r="AG262" i="3"/>
  <c r="BH262" i="3" s="1"/>
  <c r="AI294" i="3"/>
  <c r="BJ294" i="3" s="1"/>
  <c r="AI290" i="3"/>
  <c r="BJ290" i="3" s="1"/>
  <c r="AI286" i="3"/>
  <c r="BJ286" i="3" s="1"/>
  <c r="AI282" i="3"/>
  <c r="BJ282" i="3" s="1"/>
  <c r="AI278" i="3"/>
  <c r="BJ278" i="3" s="1"/>
  <c r="AI274" i="3"/>
  <c r="BJ274" i="3" s="1"/>
  <c r="AI270" i="3"/>
  <c r="BJ270" i="3" s="1"/>
  <c r="AI266" i="3"/>
  <c r="BJ266" i="3" s="1"/>
  <c r="AI262" i="3"/>
  <c r="BJ262" i="3" s="1"/>
  <c r="AI258" i="3"/>
  <c r="BJ258" i="3" s="1"/>
  <c r="AI254" i="3"/>
  <c r="BJ254" i="3" s="1"/>
  <c r="AI292" i="3"/>
  <c r="BJ292" i="3" s="1"/>
  <c r="AI284" i="3"/>
  <c r="BJ284" i="3" s="1"/>
  <c r="AI276" i="3"/>
  <c r="BJ276" i="3" s="1"/>
  <c r="AI268" i="3"/>
  <c r="BJ268" i="3" s="1"/>
  <c r="AI288" i="3"/>
  <c r="BJ288" i="3" s="1"/>
  <c r="AI280" i="3"/>
  <c r="BJ280" i="3" s="1"/>
  <c r="AI272" i="3"/>
  <c r="BJ272" i="3" s="1"/>
  <c r="AI264" i="3"/>
  <c r="BJ264" i="3" s="1"/>
  <c r="AI256" i="3"/>
  <c r="BJ256" i="3" s="1"/>
  <c r="AI260" i="3"/>
  <c r="BJ260" i="3" s="1"/>
  <c r="AI252" i="3"/>
  <c r="BJ252" i="3" s="1"/>
  <c r="AM294" i="3"/>
  <c r="BN294" i="3" s="1"/>
  <c r="AM290" i="3"/>
  <c r="BN290" i="3" s="1"/>
  <c r="AM286" i="3"/>
  <c r="BN286" i="3" s="1"/>
  <c r="AM282" i="3"/>
  <c r="BN282" i="3" s="1"/>
  <c r="AM278" i="3"/>
  <c r="BN278" i="3" s="1"/>
  <c r="AM274" i="3"/>
  <c r="BN274" i="3" s="1"/>
  <c r="AM270" i="3"/>
  <c r="BN270" i="3" s="1"/>
  <c r="AM266" i="3"/>
  <c r="BN266" i="3" s="1"/>
  <c r="AM262" i="3"/>
  <c r="BN262" i="3" s="1"/>
  <c r="AM258" i="3"/>
  <c r="BN258" i="3" s="1"/>
  <c r="AM254" i="3"/>
  <c r="BN254" i="3" s="1"/>
  <c r="AM280" i="3"/>
  <c r="BN280" i="3" s="1"/>
  <c r="AM292" i="3"/>
  <c r="BN292" i="3" s="1"/>
  <c r="AM284" i="3"/>
  <c r="BN284" i="3" s="1"/>
  <c r="AM276" i="3"/>
  <c r="BN276" i="3" s="1"/>
  <c r="AM268" i="3"/>
  <c r="BN268" i="3" s="1"/>
  <c r="AM260" i="3"/>
  <c r="BN260" i="3" s="1"/>
  <c r="AM252" i="3"/>
  <c r="BN252" i="3" s="1"/>
  <c r="AM288" i="3"/>
  <c r="BN288" i="3" s="1"/>
  <c r="AM272" i="3"/>
  <c r="BN272" i="3" s="1"/>
  <c r="AM264" i="3"/>
  <c r="BN264" i="3" s="1"/>
  <c r="AM256" i="3"/>
  <c r="BN256" i="3" s="1"/>
  <c r="AQ294" i="3"/>
  <c r="BR294" i="3" s="1"/>
  <c r="AQ290" i="3"/>
  <c r="BR290" i="3" s="1"/>
  <c r="AQ286" i="3"/>
  <c r="BR286" i="3" s="1"/>
  <c r="AQ282" i="3"/>
  <c r="BR282" i="3" s="1"/>
  <c r="AQ278" i="3"/>
  <c r="BR278" i="3" s="1"/>
  <c r="AQ274" i="3"/>
  <c r="BR274" i="3" s="1"/>
  <c r="AQ270" i="3"/>
  <c r="BR270" i="3" s="1"/>
  <c r="AQ266" i="3"/>
  <c r="BR266" i="3" s="1"/>
  <c r="AQ262" i="3"/>
  <c r="BR262" i="3" s="1"/>
  <c r="AQ258" i="3"/>
  <c r="BR258" i="3" s="1"/>
  <c r="AQ254" i="3"/>
  <c r="BR254" i="3" s="1"/>
  <c r="AQ252" i="3"/>
  <c r="BR252" i="3" s="1"/>
  <c r="AQ288" i="3"/>
  <c r="BR288" i="3" s="1"/>
  <c r="AQ280" i="3"/>
  <c r="BR280" i="3" s="1"/>
  <c r="AQ272" i="3"/>
  <c r="BR272" i="3" s="1"/>
  <c r="AQ264" i="3"/>
  <c r="BR264" i="3" s="1"/>
  <c r="AQ256" i="3"/>
  <c r="BR256" i="3" s="1"/>
  <c r="AQ292" i="3"/>
  <c r="BR292" i="3" s="1"/>
  <c r="AQ284" i="3"/>
  <c r="BR284" i="3" s="1"/>
  <c r="AQ276" i="3"/>
  <c r="BR276" i="3" s="1"/>
  <c r="AQ268" i="3"/>
  <c r="BR268" i="3" s="1"/>
  <c r="AQ260" i="3"/>
  <c r="BR260" i="3" s="1"/>
  <c r="AU294" i="3"/>
  <c r="BV294" i="3" s="1"/>
  <c r="AU290" i="3"/>
  <c r="BV290" i="3" s="1"/>
  <c r="AU286" i="3"/>
  <c r="BV286" i="3" s="1"/>
  <c r="AU282" i="3"/>
  <c r="BV282" i="3" s="1"/>
  <c r="AU278" i="3"/>
  <c r="BV278" i="3" s="1"/>
  <c r="AU274" i="3"/>
  <c r="BV274" i="3" s="1"/>
  <c r="AU270" i="3"/>
  <c r="BV270" i="3" s="1"/>
  <c r="AU266" i="3"/>
  <c r="BV266" i="3" s="1"/>
  <c r="AU262" i="3"/>
  <c r="BV262" i="3" s="1"/>
  <c r="AU258" i="3"/>
  <c r="BV258" i="3" s="1"/>
  <c r="AU254" i="3"/>
  <c r="BV254" i="3" s="1"/>
  <c r="AU288" i="3"/>
  <c r="BV288" i="3" s="1"/>
  <c r="AU272" i="3"/>
  <c r="BV272" i="3" s="1"/>
  <c r="AU264" i="3"/>
  <c r="BV264" i="3" s="1"/>
  <c r="AU256" i="3"/>
  <c r="BV256" i="3" s="1"/>
  <c r="AU292" i="3"/>
  <c r="BV292" i="3" s="1"/>
  <c r="AU284" i="3"/>
  <c r="BV284" i="3" s="1"/>
  <c r="AU276" i="3"/>
  <c r="BV276" i="3" s="1"/>
  <c r="AU268" i="3"/>
  <c r="BV268" i="3" s="1"/>
  <c r="AU260" i="3"/>
  <c r="BV260" i="3" s="1"/>
  <c r="AU252" i="3"/>
  <c r="BV252" i="3" s="1"/>
  <c r="AU280" i="3"/>
  <c r="BV280" i="3" s="1"/>
  <c r="AY294" i="3"/>
  <c r="BZ294" i="3" s="1"/>
  <c r="AY290" i="3"/>
  <c r="BZ290" i="3" s="1"/>
  <c r="AY286" i="3"/>
  <c r="BZ286" i="3" s="1"/>
  <c r="AY282" i="3"/>
  <c r="BZ282" i="3" s="1"/>
  <c r="AY278" i="3"/>
  <c r="BZ278" i="3" s="1"/>
  <c r="AY274" i="3"/>
  <c r="BZ274" i="3" s="1"/>
  <c r="AY270" i="3"/>
  <c r="BZ270" i="3" s="1"/>
  <c r="AY266" i="3"/>
  <c r="BZ266" i="3" s="1"/>
  <c r="AY262" i="3"/>
  <c r="BZ262" i="3" s="1"/>
  <c r="AY258" i="3"/>
  <c r="BZ258" i="3" s="1"/>
  <c r="AY254" i="3"/>
  <c r="BZ254" i="3" s="1"/>
  <c r="AY292" i="3"/>
  <c r="BZ292" i="3" s="1"/>
  <c r="AY284" i="3"/>
  <c r="BZ284" i="3" s="1"/>
  <c r="AY276" i="3"/>
  <c r="BZ276" i="3" s="1"/>
  <c r="AY268" i="3"/>
  <c r="BZ268" i="3" s="1"/>
  <c r="AY260" i="3"/>
  <c r="BZ260" i="3" s="1"/>
  <c r="AY288" i="3"/>
  <c r="BZ288" i="3" s="1"/>
  <c r="AY280" i="3"/>
  <c r="BZ280" i="3" s="1"/>
  <c r="AY272" i="3"/>
  <c r="BZ272" i="3" s="1"/>
  <c r="AY264" i="3"/>
  <c r="BZ264" i="3" s="1"/>
  <c r="AY256" i="3"/>
  <c r="BZ256" i="3" s="1"/>
  <c r="AY252" i="3"/>
  <c r="BZ252" i="3" s="1"/>
  <c r="BC294" i="3"/>
  <c r="CD294" i="3" s="1"/>
  <c r="BC290" i="3"/>
  <c r="CD290" i="3" s="1"/>
  <c r="BC286" i="3"/>
  <c r="CD286" i="3" s="1"/>
  <c r="BC282" i="3"/>
  <c r="CD282" i="3" s="1"/>
  <c r="BC278" i="3"/>
  <c r="CD278" i="3" s="1"/>
  <c r="BC274" i="3"/>
  <c r="CD274" i="3" s="1"/>
  <c r="BC270" i="3"/>
  <c r="CD270" i="3" s="1"/>
  <c r="BC266" i="3"/>
  <c r="CD266" i="3" s="1"/>
  <c r="BC262" i="3"/>
  <c r="CD262" i="3" s="1"/>
  <c r="BC258" i="3"/>
  <c r="CD258" i="3" s="1"/>
  <c r="BC254" i="3"/>
  <c r="CD254" i="3" s="1"/>
  <c r="BC292" i="3"/>
  <c r="CD292" i="3" s="1"/>
  <c r="BC284" i="3"/>
  <c r="CD284" i="3" s="1"/>
  <c r="BC276" i="3"/>
  <c r="CD276" i="3" s="1"/>
  <c r="BC268" i="3"/>
  <c r="CD268" i="3" s="1"/>
  <c r="BC260" i="3"/>
  <c r="CD260" i="3" s="1"/>
  <c r="BC252" i="3"/>
  <c r="CD252" i="3" s="1"/>
  <c r="BC288" i="3"/>
  <c r="CD288" i="3" s="1"/>
  <c r="BC280" i="3"/>
  <c r="CD280" i="3" s="1"/>
  <c r="BC272" i="3"/>
  <c r="CD272" i="3" s="1"/>
  <c r="BC264" i="3"/>
  <c r="CD264" i="3" s="1"/>
  <c r="BC256" i="3"/>
  <c r="CD256" i="3" s="1"/>
  <c r="BQ286" i="3"/>
  <c r="W299" i="2"/>
  <c r="V299" i="2"/>
  <c r="U299" i="2"/>
  <c r="T299" i="2"/>
  <c r="S299" i="2"/>
  <c r="R299" i="2"/>
  <c r="Q299" i="2"/>
  <c r="P299" i="2"/>
  <c r="O299" i="2"/>
  <c r="N299" i="2"/>
  <c r="M299" i="2"/>
  <c r="L299" i="2"/>
  <c r="K299" i="2"/>
  <c r="J299" i="2"/>
  <c r="I299" i="2"/>
  <c r="H299" i="2"/>
  <c r="G299" i="2"/>
  <c r="F299" i="2"/>
  <c r="E299" i="2"/>
  <c r="D299" i="2"/>
  <c r="C299" i="2"/>
  <c r="W297" i="2"/>
  <c r="V297" i="2"/>
  <c r="U297" i="2"/>
  <c r="T297" i="2"/>
  <c r="S297" i="2"/>
  <c r="R297" i="2"/>
  <c r="Q297" i="2"/>
  <c r="P297" i="2"/>
  <c r="O297" i="2"/>
  <c r="N297" i="2"/>
  <c r="M297" i="2"/>
  <c r="L297" i="2"/>
  <c r="K297" i="2"/>
  <c r="J297" i="2"/>
  <c r="I297" i="2"/>
  <c r="H297" i="2"/>
  <c r="G297" i="2"/>
  <c r="F297" i="2"/>
  <c r="E297" i="2"/>
  <c r="D297" i="2"/>
  <c r="C297" i="2"/>
  <c r="W295" i="2"/>
  <c r="V295" i="2"/>
  <c r="U295" i="2"/>
  <c r="T295" i="2"/>
  <c r="S295" i="2"/>
  <c r="R295" i="2"/>
  <c r="Q295" i="2"/>
  <c r="P295" i="2"/>
  <c r="O295" i="2"/>
  <c r="N295" i="2"/>
  <c r="M295" i="2"/>
  <c r="L295" i="2"/>
  <c r="K295" i="2"/>
  <c r="J295" i="2"/>
  <c r="I295" i="2"/>
  <c r="H295" i="2"/>
  <c r="G295" i="2"/>
  <c r="F295" i="2"/>
  <c r="E295" i="2"/>
  <c r="D295" i="2"/>
  <c r="C295" i="2"/>
  <c r="W293" i="2"/>
  <c r="V293" i="2"/>
  <c r="U293" i="2"/>
  <c r="T293" i="2"/>
  <c r="S293" i="2"/>
  <c r="R293" i="2"/>
  <c r="Q293" i="2"/>
  <c r="P293" i="2"/>
  <c r="O293" i="2"/>
  <c r="N293" i="2"/>
  <c r="M293" i="2"/>
  <c r="L293" i="2"/>
  <c r="K293" i="2"/>
  <c r="J293" i="2"/>
  <c r="I293" i="2"/>
  <c r="H293" i="2"/>
  <c r="G293" i="2"/>
  <c r="F293" i="2"/>
  <c r="E293" i="2"/>
  <c r="D293" i="2"/>
  <c r="C293" i="2"/>
  <c r="W291" i="2"/>
  <c r="V291" i="2"/>
  <c r="U291" i="2"/>
  <c r="T291" i="2"/>
  <c r="S291" i="2"/>
  <c r="R291" i="2"/>
  <c r="Q291" i="2"/>
  <c r="P291" i="2"/>
  <c r="O291" i="2"/>
  <c r="N291" i="2"/>
  <c r="M291" i="2"/>
  <c r="L291" i="2"/>
  <c r="K291" i="2"/>
  <c r="J291" i="2"/>
  <c r="I291" i="2"/>
  <c r="H291" i="2"/>
  <c r="G291" i="2"/>
  <c r="F291" i="2"/>
  <c r="E291" i="2"/>
  <c r="D291" i="2"/>
  <c r="C291" i="2"/>
  <c r="W289" i="2"/>
  <c r="V289" i="2"/>
  <c r="U289" i="2"/>
  <c r="T289" i="2"/>
  <c r="S289" i="2"/>
  <c r="R289" i="2"/>
  <c r="Q289" i="2"/>
  <c r="P289" i="2"/>
  <c r="O289" i="2"/>
  <c r="N289" i="2"/>
  <c r="M289" i="2"/>
  <c r="L289" i="2"/>
  <c r="K289" i="2"/>
  <c r="J289" i="2"/>
  <c r="I289" i="2"/>
  <c r="H289" i="2"/>
  <c r="G289" i="2"/>
  <c r="F289" i="2"/>
  <c r="E289" i="2"/>
  <c r="D289" i="2"/>
  <c r="C289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H287" i="2"/>
  <c r="G287" i="2"/>
  <c r="F287" i="2"/>
  <c r="E287" i="2"/>
  <c r="D287" i="2"/>
  <c r="C287" i="2"/>
  <c r="W285" i="2"/>
  <c r="V285" i="2"/>
  <c r="U285" i="2"/>
  <c r="T285" i="2"/>
  <c r="S285" i="2"/>
  <c r="R285" i="2"/>
  <c r="Q285" i="2"/>
  <c r="P285" i="2"/>
  <c r="O285" i="2"/>
  <c r="N285" i="2"/>
  <c r="M285" i="2"/>
  <c r="L285" i="2"/>
  <c r="K285" i="2"/>
  <c r="J285" i="2"/>
  <c r="I285" i="2"/>
  <c r="H285" i="2"/>
  <c r="G285" i="2"/>
  <c r="F285" i="2"/>
  <c r="E285" i="2"/>
  <c r="D285" i="2"/>
  <c r="C285" i="2"/>
  <c r="W283" i="2"/>
  <c r="V283" i="2"/>
  <c r="U283" i="2"/>
  <c r="T283" i="2"/>
  <c r="S283" i="2"/>
  <c r="R283" i="2"/>
  <c r="Q283" i="2"/>
  <c r="P283" i="2"/>
  <c r="O283" i="2"/>
  <c r="N283" i="2"/>
  <c r="M283" i="2"/>
  <c r="L283" i="2"/>
  <c r="K283" i="2"/>
  <c r="J283" i="2"/>
  <c r="I283" i="2"/>
  <c r="H283" i="2"/>
  <c r="G283" i="2"/>
  <c r="F283" i="2"/>
  <c r="E283" i="2"/>
  <c r="D283" i="2"/>
  <c r="C283" i="2"/>
  <c r="W281" i="2"/>
  <c r="V281" i="2"/>
  <c r="U281" i="2"/>
  <c r="T281" i="2"/>
  <c r="S281" i="2"/>
  <c r="R281" i="2"/>
  <c r="Q281" i="2"/>
  <c r="P281" i="2"/>
  <c r="O281" i="2"/>
  <c r="N281" i="2"/>
  <c r="M281" i="2"/>
  <c r="L281" i="2"/>
  <c r="K281" i="2"/>
  <c r="J281" i="2"/>
  <c r="I281" i="2"/>
  <c r="H281" i="2"/>
  <c r="G281" i="2"/>
  <c r="F281" i="2"/>
  <c r="E281" i="2"/>
  <c r="D281" i="2"/>
  <c r="C281" i="2"/>
  <c r="W279" i="2"/>
  <c r="V279" i="2"/>
  <c r="U279" i="2"/>
  <c r="T279" i="2"/>
  <c r="S279" i="2"/>
  <c r="R279" i="2"/>
  <c r="Q279" i="2"/>
  <c r="P279" i="2"/>
  <c r="O279" i="2"/>
  <c r="N279" i="2"/>
  <c r="M279" i="2"/>
  <c r="L279" i="2"/>
  <c r="K279" i="2"/>
  <c r="J279" i="2"/>
  <c r="I279" i="2"/>
  <c r="H279" i="2"/>
  <c r="G279" i="2"/>
  <c r="F279" i="2"/>
  <c r="E279" i="2"/>
  <c r="D279" i="2"/>
  <c r="C279" i="2"/>
  <c r="W277" i="2"/>
  <c r="V277" i="2"/>
  <c r="U277" i="2"/>
  <c r="T277" i="2"/>
  <c r="S277" i="2"/>
  <c r="R277" i="2"/>
  <c r="Q277" i="2"/>
  <c r="P277" i="2"/>
  <c r="O277" i="2"/>
  <c r="N277" i="2"/>
  <c r="M277" i="2"/>
  <c r="L277" i="2"/>
  <c r="K277" i="2"/>
  <c r="J277" i="2"/>
  <c r="I277" i="2"/>
  <c r="H277" i="2"/>
  <c r="G277" i="2"/>
  <c r="F277" i="2"/>
  <c r="E277" i="2"/>
  <c r="D277" i="2"/>
  <c r="C277" i="2"/>
  <c r="W275" i="2"/>
  <c r="V275" i="2"/>
  <c r="U275" i="2"/>
  <c r="T275" i="2"/>
  <c r="S275" i="2"/>
  <c r="R275" i="2"/>
  <c r="Q275" i="2"/>
  <c r="P275" i="2"/>
  <c r="O275" i="2"/>
  <c r="N275" i="2"/>
  <c r="M275" i="2"/>
  <c r="L275" i="2"/>
  <c r="K275" i="2"/>
  <c r="J275" i="2"/>
  <c r="I275" i="2"/>
  <c r="H275" i="2"/>
  <c r="G275" i="2"/>
  <c r="F275" i="2"/>
  <c r="E275" i="2"/>
  <c r="D275" i="2"/>
  <c r="C275" i="2"/>
  <c r="W273" i="2"/>
  <c r="V273" i="2"/>
  <c r="U273" i="2"/>
  <c r="T273" i="2"/>
  <c r="S273" i="2"/>
  <c r="R273" i="2"/>
  <c r="Q273" i="2"/>
  <c r="P273" i="2"/>
  <c r="O273" i="2"/>
  <c r="N273" i="2"/>
  <c r="M273" i="2"/>
  <c r="L273" i="2"/>
  <c r="K273" i="2"/>
  <c r="J273" i="2"/>
  <c r="I273" i="2"/>
  <c r="H273" i="2"/>
  <c r="G273" i="2"/>
  <c r="F273" i="2"/>
  <c r="E273" i="2"/>
  <c r="D273" i="2"/>
  <c r="C273" i="2"/>
  <c r="W271" i="2"/>
  <c r="V271" i="2"/>
  <c r="U271" i="2"/>
  <c r="T271" i="2"/>
  <c r="S271" i="2"/>
  <c r="R271" i="2"/>
  <c r="Q271" i="2"/>
  <c r="P271" i="2"/>
  <c r="O271" i="2"/>
  <c r="N271" i="2"/>
  <c r="M271" i="2"/>
  <c r="L271" i="2"/>
  <c r="K271" i="2"/>
  <c r="J271" i="2"/>
  <c r="I271" i="2"/>
  <c r="H271" i="2"/>
  <c r="G271" i="2"/>
  <c r="F271" i="2"/>
  <c r="E271" i="2"/>
  <c r="D271" i="2"/>
  <c r="C271" i="2"/>
  <c r="W269" i="2"/>
  <c r="V269" i="2"/>
  <c r="U269" i="2"/>
  <c r="T269" i="2"/>
  <c r="S269" i="2"/>
  <c r="R269" i="2"/>
  <c r="Q269" i="2"/>
  <c r="P269" i="2"/>
  <c r="O269" i="2"/>
  <c r="N269" i="2"/>
  <c r="M269" i="2"/>
  <c r="L269" i="2"/>
  <c r="K269" i="2"/>
  <c r="J269" i="2"/>
  <c r="I269" i="2"/>
  <c r="H269" i="2"/>
  <c r="G269" i="2"/>
  <c r="F269" i="2"/>
  <c r="E269" i="2"/>
  <c r="D269" i="2"/>
  <c r="C269" i="2"/>
  <c r="W267" i="2"/>
  <c r="V267" i="2"/>
  <c r="U267" i="2"/>
  <c r="T267" i="2"/>
  <c r="S267" i="2"/>
  <c r="R267" i="2"/>
  <c r="Q267" i="2"/>
  <c r="P267" i="2"/>
  <c r="O267" i="2"/>
  <c r="N267" i="2"/>
  <c r="M267" i="2"/>
  <c r="L267" i="2"/>
  <c r="K267" i="2"/>
  <c r="J267" i="2"/>
  <c r="I267" i="2"/>
  <c r="H267" i="2"/>
  <c r="G267" i="2"/>
  <c r="F267" i="2"/>
  <c r="E267" i="2"/>
  <c r="D267" i="2"/>
  <c r="C267" i="2"/>
  <c r="W265" i="2"/>
  <c r="V265" i="2"/>
  <c r="U265" i="2"/>
  <c r="T265" i="2"/>
  <c r="S265" i="2"/>
  <c r="R265" i="2"/>
  <c r="Q265" i="2"/>
  <c r="P265" i="2"/>
  <c r="O265" i="2"/>
  <c r="N265" i="2"/>
  <c r="M265" i="2"/>
  <c r="L265" i="2"/>
  <c r="K265" i="2"/>
  <c r="J265" i="2"/>
  <c r="I265" i="2"/>
  <c r="H265" i="2"/>
  <c r="G265" i="2"/>
  <c r="F265" i="2"/>
  <c r="E265" i="2"/>
  <c r="D265" i="2"/>
  <c r="C265" i="2"/>
  <c r="W263" i="2"/>
  <c r="V263" i="2"/>
  <c r="U263" i="2"/>
  <c r="T263" i="2"/>
  <c r="S263" i="2"/>
  <c r="R263" i="2"/>
  <c r="Q263" i="2"/>
  <c r="P263" i="2"/>
  <c r="O263" i="2"/>
  <c r="N263" i="2"/>
  <c r="M263" i="2"/>
  <c r="L263" i="2"/>
  <c r="K263" i="2"/>
  <c r="J263" i="2"/>
  <c r="I263" i="2"/>
  <c r="H263" i="2"/>
  <c r="G263" i="2"/>
  <c r="F263" i="2"/>
  <c r="E263" i="2"/>
  <c r="D263" i="2"/>
  <c r="C263" i="2"/>
  <c r="W261" i="2"/>
  <c r="V261" i="2"/>
  <c r="U261" i="2"/>
  <c r="T261" i="2"/>
  <c r="S261" i="2"/>
  <c r="R261" i="2"/>
  <c r="Q261" i="2"/>
  <c r="P261" i="2"/>
  <c r="O261" i="2"/>
  <c r="N261" i="2"/>
  <c r="M261" i="2"/>
  <c r="L261" i="2"/>
  <c r="K261" i="2"/>
  <c r="J261" i="2"/>
  <c r="I261" i="2"/>
  <c r="H261" i="2"/>
  <c r="G261" i="2"/>
  <c r="F261" i="2"/>
  <c r="E261" i="2"/>
  <c r="D261" i="2"/>
  <c r="C261" i="2"/>
  <c r="W259" i="2"/>
  <c r="V259" i="2"/>
  <c r="U259" i="2"/>
  <c r="T259" i="2"/>
  <c r="S259" i="2"/>
  <c r="R259" i="2"/>
  <c r="Q259" i="2"/>
  <c r="P259" i="2"/>
  <c r="O259" i="2"/>
  <c r="N259" i="2"/>
  <c r="M259" i="2"/>
  <c r="L259" i="2"/>
  <c r="K259" i="2"/>
  <c r="J259" i="2"/>
  <c r="I259" i="2"/>
  <c r="H259" i="2"/>
  <c r="G259" i="2"/>
  <c r="F259" i="2"/>
  <c r="E259" i="2"/>
  <c r="D259" i="2"/>
  <c r="C259" i="2"/>
  <c r="W257" i="2"/>
  <c r="V257" i="2"/>
  <c r="U257" i="2"/>
  <c r="T257" i="2"/>
  <c r="S257" i="2"/>
  <c r="R257" i="2"/>
  <c r="Q257" i="2"/>
  <c r="P257" i="2"/>
  <c r="O257" i="2"/>
  <c r="N257" i="2"/>
  <c r="M257" i="2"/>
  <c r="L257" i="2"/>
  <c r="K257" i="2"/>
  <c r="J257" i="2"/>
  <c r="I257" i="2"/>
  <c r="H257" i="2"/>
  <c r="G257" i="2"/>
  <c r="F257" i="2"/>
  <c r="E257" i="2"/>
  <c r="D257" i="2"/>
  <c r="C257" i="2"/>
  <c r="N248" i="2"/>
  <c r="M248" i="2"/>
  <c r="L248" i="2"/>
  <c r="K248" i="2"/>
  <c r="J248" i="2"/>
  <c r="I248" i="2"/>
  <c r="H248" i="2"/>
  <c r="G248" i="2"/>
  <c r="F248" i="2"/>
  <c r="E248" i="2"/>
  <c r="D248" i="2"/>
  <c r="C248" i="2"/>
  <c r="N246" i="2"/>
  <c r="M246" i="2"/>
  <c r="L246" i="2"/>
  <c r="K246" i="2"/>
  <c r="J246" i="2"/>
  <c r="I246" i="2"/>
  <c r="H246" i="2"/>
  <c r="G246" i="2"/>
  <c r="F246" i="2"/>
  <c r="E246" i="2"/>
  <c r="D246" i="2"/>
  <c r="C246" i="2"/>
  <c r="N244" i="2"/>
  <c r="M244" i="2"/>
  <c r="L244" i="2"/>
  <c r="K244" i="2"/>
  <c r="J244" i="2"/>
  <c r="I244" i="2"/>
  <c r="H244" i="2"/>
  <c r="G244" i="2"/>
  <c r="F244" i="2"/>
  <c r="E244" i="2"/>
  <c r="D244" i="2"/>
  <c r="C244" i="2"/>
  <c r="N242" i="2"/>
  <c r="M242" i="2"/>
  <c r="L242" i="2"/>
  <c r="K242" i="2"/>
  <c r="J242" i="2"/>
  <c r="I242" i="2"/>
  <c r="H242" i="2"/>
  <c r="G242" i="2"/>
  <c r="F242" i="2"/>
  <c r="E242" i="2"/>
  <c r="D242" i="2"/>
  <c r="C242" i="2"/>
  <c r="N240" i="2"/>
  <c r="M240" i="2"/>
  <c r="L240" i="2"/>
  <c r="K240" i="2"/>
  <c r="J240" i="2"/>
  <c r="I240" i="2"/>
  <c r="H240" i="2"/>
  <c r="G240" i="2"/>
  <c r="F240" i="2"/>
  <c r="E240" i="2"/>
  <c r="D240" i="2"/>
  <c r="C240" i="2"/>
  <c r="N238" i="2"/>
  <c r="M238" i="2"/>
  <c r="L238" i="2"/>
  <c r="K238" i="2"/>
  <c r="J238" i="2"/>
  <c r="I238" i="2"/>
  <c r="H238" i="2"/>
  <c r="G238" i="2"/>
  <c r="F238" i="2"/>
  <c r="E238" i="2"/>
  <c r="D238" i="2"/>
  <c r="C238" i="2"/>
  <c r="N236" i="2"/>
  <c r="M236" i="2"/>
  <c r="L236" i="2"/>
  <c r="K236" i="2"/>
  <c r="J236" i="2"/>
  <c r="I236" i="2"/>
  <c r="H236" i="2"/>
  <c r="G236" i="2"/>
  <c r="F236" i="2"/>
  <c r="E236" i="2"/>
  <c r="D236" i="2"/>
  <c r="C236" i="2"/>
  <c r="N234" i="2"/>
  <c r="M234" i="2"/>
  <c r="L234" i="2"/>
  <c r="K234" i="2"/>
  <c r="J234" i="2"/>
  <c r="I234" i="2"/>
  <c r="H234" i="2"/>
  <c r="G234" i="2"/>
  <c r="F234" i="2"/>
  <c r="E234" i="2"/>
  <c r="D234" i="2"/>
  <c r="C234" i="2"/>
  <c r="N232" i="2"/>
  <c r="M232" i="2"/>
  <c r="L232" i="2"/>
  <c r="K232" i="2"/>
  <c r="J232" i="2"/>
  <c r="I232" i="2"/>
  <c r="H232" i="2"/>
  <c r="G232" i="2"/>
  <c r="F232" i="2"/>
  <c r="E232" i="2"/>
  <c r="D232" i="2"/>
  <c r="C232" i="2"/>
  <c r="N230" i="2"/>
  <c r="M230" i="2"/>
  <c r="L230" i="2"/>
  <c r="K230" i="2"/>
  <c r="J230" i="2"/>
  <c r="I230" i="2"/>
  <c r="H230" i="2"/>
  <c r="G230" i="2"/>
  <c r="F230" i="2"/>
  <c r="E230" i="2"/>
  <c r="D230" i="2"/>
  <c r="C230" i="2"/>
  <c r="N228" i="2"/>
  <c r="M228" i="2"/>
  <c r="L228" i="2"/>
  <c r="K228" i="2"/>
  <c r="J228" i="2"/>
  <c r="I228" i="2"/>
  <c r="H228" i="2"/>
  <c r="G228" i="2"/>
  <c r="F228" i="2"/>
  <c r="E228" i="2"/>
  <c r="D228" i="2"/>
  <c r="C228" i="2"/>
  <c r="N226" i="2"/>
  <c r="M226" i="2"/>
  <c r="L226" i="2"/>
  <c r="K226" i="2"/>
  <c r="J226" i="2"/>
  <c r="I226" i="2"/>
  <c r="H226" i="2"/>
  <c r="G226" i="2"/>
  <c r="F226" i="2"/>
  <c r="E226" i="2"/>
  <c r="D226" i="2"/>
  <c r="C226" i="2"/>
  <c r="N224" i="2"/>
  <c r="M224" i="2"/>
  <c r="L224" i="2"/>
  <c r="K224" i="2"/>
  <c r="J224" i="2"/>
  <c r="I224" i="2"/>
  <c r="H224" i="2"/>
  <c r="G224" i="2"/>
  <c r="F224" i="2"/>
  <c r="E224" i="2"/>
  <c r="D224" i="2"/>
  <c r="C224" i="2"/>
  <c r="N222" i="2"/>
  <c r="M222" i="2"/>
  <c r="L222" i="2"/>
  <c r="K222" i="2"/>
  <c r="J222" i="2"/>
  <c r="I222" i="2"/>
  <c r="H222" i="2"/>
  <c r="G222" i="2"/>
  <c r="F222" i="2"/>
  <c r="E222" i="2"/>
  <c r="D222" i="2"/>
  <c r="C222" i="2"/>
  <c r="N220" i="2"/>
  <c r="M220" i="2"/>
  <c r="L220" i="2"/>
  <c r="K220" i="2"/>
  <c r="J220" i="2"/>
  <c r="I220" i="2"/>
  <c r="H220" i="2"/>
  <c r="G220" i="2"/>
  <c r="F220" i="2"/>
  <c r="E220" i="2"/>
  <c r="D220" i="2"/>
  <c r="C220" i="2"/>
  <c r="N218" i="2"/>
  <c r="M218" i="2"/>
  <c r="L218" i="2"/>
  <c r="K218" i="2"/>
  <c r="J218" i="2"/>
  <c r="I218" i="2"/>
  <c r="H218" i="2"/>
  <c r="G218" i="2"/>
  <c r="F218" i="2"/>
  <c r="E218" i="2"/>
  <c r="D218" i="2"/>
  <c r="C218" i="2"/>
  <c r="N216" i="2"/>
  <c r="M216" i="2"/>
  <c r="L216" i="2"/>
  <c r="K216" i="2"/>
  <c r="J216" i="2"/>
  <c r="I216" i="2"/>
  <c r="H216" i="2"/>
  <c r="G216" i="2"/>
  <c r="F216" i="2"/>
  <c r="E216" i="2"/>
  <c r="D216" i="2"/>
  <c r="C216" i="2"/>
  <c r="N214" i="2"/>
  <c r="M214" i="2"/>
  <c r="L214" i="2"/>
  <c r="K214" i="2"/>
  <c r="J214" i="2"/>
  <c r="I214" i="2"/>
  <c r="H214" i="2"/>
  <c r="G214" i="2"/>
  <c r="F214" i="2"/>
  <c r="E214" i="2"/>
  <c r="D214" i="2"/>
  <c r="C214" i="2"/>
  <c r="N212" i="2"/>
  <c r="M212" i="2"/>
  <c r="L212" i="2"/>
  <c r="K212" i="2"/>
  <c r="J212" i="2"/>
  <c r="I212" i="2"/>
  <c r="H212" i="2"/>
  <c r="G212" i="2"/>
  <c r="F212" i="2"/>
  <c r="E212" i="2"/>
  <c r="D212" i="2"/>
  <c r="C212" i="2"/>
  <c r="N210" i="2"/>
  <c r="M210" i="2"/>
  <c r="L210" i="2"/>
  <c r="K210" i="2"/>
  <c r="J210" i="2"/>
  <c r="I210" i="2"/>
  <c r="H210" i="2"/>
  <c r="G210" i="2"/>
  <c r="F210" i="2"/>
  <c r="E210" i="2"/>
  <c r="D210" i="2"/>
  <c r="C210" i="2"/>
  <c r="N208" i="2"/>
  <c r="M208" i="2"/>
  <c r="L208" i="2"/>
  <c r="K208" i="2"/>
  <c r="J208" i="2"/>
  <c r="I208" i="2"/>
  <c r="H208" i="2"/>
  <c r="G208" i="2"/>
  <c r="F208" i="2"/>
  <c r="E208" i="2"/>
  <c r="D208" i="2"/>
  <c r="C208" i="2"/>
  <c r="N206" i="2"/>
  <c r="M206" i="2"/>
  <c r="L206" i="2"/>
  <c r="K206" i="2"/>
  <c r="J206" i="2"/>
  <c r="I206" i="2"/>
  <c r="H206" i="2"/>
  <c r="G206" i="2"/>
  <c r="F206" i="2"/>
  <c r="E206" i="2"/>
  <c r="D206" i="2"/>
  <c r="C206" i="2"/>
  <c r="T198" i="2"/>
  <c r="S198" i="2"/>
  <c r="R198" i="2"/>
  <c r="Q198" i="2"/>
  <c r="P198" i="2"/>
  <c r="O198" i="2"/>
  <c r="N198" i="2"/>
  <c r="M198" i="2"/>
  <c r="L198" i="2"/>
  <c r="K198" i="2"/>
  <c r="J198" i="2"/>
  <c r="I198" i="2"/>
  <c r="H198" i="2"/>
  <c r="G198" i="2"/>
  <c r="F198" i="2"/>
  <c r="E198" i="2"/>
  <c r="D198" i="2"/>
  <c r="C198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H196" i="2"/>
  <c r="G196" i="2"/>
  <c r="F196" i="2"/>
  <c r="E196" i="2"/>
  <c r="D196" i="2"/>
  <c r="C196" i="2"/>
  <c r="T194" i="2"/>
  <c r="S194" i="2"/>
  <c r="R194" i="2"/>
  <c r="Q194" i="2"/>
  <c r="P194" i="2"/>
  <c r="O194" i="2"/>
  <c r="N194" i="2"/>
  <c r="M194" i="2"/>
  <c r="L194" i="2"/>
  <c r="K194" i="2"/>
  <c r="J194" i="2"/>
  <c r="I194" i="2"/>
  <c r="H194" i="2"/>
  <c r="G194" i="2"/>
  <c r="F194" i="2"/>
  <c r="E194" i="2"/>
  <c r="D194" i="2"/>
  <c r="C194" i="2"/>
  <c r="T192" i="2"/>
  <c r="S192" i="2"/>
  <c r="R192" i="2"/>
  <c r="Q192" i="2"/>
  <c r="P192" i="2"/>
  <c r="O192" i="2"/>
  <c r="N192" i="2"/>
  <c r="M192" i="2"/>
  <c r="L192" i="2"/>
  <c r="K192" i="2"/>
  <c r="J192" i="2"/>
  <c r="I192" i="2"/>
  <c r="H192" i="2"/>
  <c r="G192" i="2"/>
  <c r="F192" i="2"/>
  <c r="E192" i="2"/>
  <c r="D192" i="2"/>
  <c r="C192" i="2"/>
  <c r="T190" i="2"/>
  <c r="S190" i="2"/>
  <c r="R190" i="2"/>
  <c r="Q190" i="2"/>
  <c r="P190" i="2"/>
  <c r="O190" i="2"/>
  <c r="N190" i="2"/>
  <c r="M190" i="2"/>
  <c r="L190" i="2"/>
  <c r="K190" i="2"/>
  <c r="J190" i="2"/>
  <c r="I190" i="2"/>
  <c r="H190" i="2"/>
  <c r="G190" i="2"/>
  <c r="F190" i="2"/>
  <c r="E190" i="2"/>
  <c r="D190" i="2"/>
  <c r="C190" i="2"/>
  <c r="T188" i="2"/>
  <c r="S188" i="2"/>
  <c r="R188" i="2"/>
  <c r="Q188" i="2"/>
  <c r="P188" i="2"/>
  <c r="O188" i="2"/>
  <c r="N188" i="2"/>
  <c r="M188" i="2"/>
  <c r="L188" i="2"/>
  <c r="K188" i="2"/>
  <c r="J188" i="2"/>
  <c r="I188" i="2"/>
  <c r="H188" i="2"/>
  <c r="G188" i="2"/>
  <c r="F188" i="2"/>
  <c r="E188" i="2"/>
  <c r="D188" i="2"/>
  <c r="C188" i="2"/>
  <c r="T186" i="2"/>
  <c r="S186" i="2"/>
  <c r="R186" i="2"/>
  <c r="Q186" i="2"/>
  <c r="P186" i="2"/>
  <c r="O186" i="2"/>
  <c r="N186" i="2"/>
  <c r="M186" i="2"/>
  <c r="L186" i="2"/>
  <c r="K186" i="2"/>
  <c r="J186" i="2"/>
  <c r="I186" i="2"/>
  <c r="H186" i="2"/>
  <c r="G186" i="2"/>
  <c r="F186" i="2"/>
  <c r="E186" i="2"/>
  <c r="D186" i="2"/>
  <c r="C186" i="2"/>
  <c r="T184" i="2"/>
  <c r="S184" i="2"/>
  <c r="R184" i="2"/>
  <c r="Q184" i="2"/>
  <c r="P184" i="2"/>
  <c r="O184" i="2"/>
  <c r="N184" i="2"/>
  <c r="M184" i="2"/>
  <c r="L184" i="2"/>
  <c r="K184" i="2"/>
  <c r="J184" i="2"/>
  <c r="I184" i="2"/>
  <c r="H184" i="2"/>
  <c r="G184" i="2"/>
  <c r="F184" i="2"/>
  <c r="E184" i="2"/>
  <c r="D184" i="2"/>
  <c r="C184" i="2"/>
  <c r="T182" i="2"/>
  <c r="S182" i="2"/>
  <c r="R182" i="2"/>
  <c r="Q182" i="2"/>
  <c r="P182" i="2"/>
  <c r="O182" i="2"/>
  <c r="N182" i="2"/>
  <c r="M182" i="2"/>
  <c r="L182" i="2"/>
  <c r="K182" i="2"/>
  <c r="J182" i="2"/>
  <c r="I182" i="2"/>
  <c r="H182" i="2"/>
  <c r="G182" i="2"/>
  <c r="F182" i="2"/>
  <c r="E182" i="2"/>
  <c r="D182" i="2"/>
  <c r="C182" i="2"/>
  <c r="T180" i="2"/>
  <c r="S180" i="2"/>
  <c r="R180" i="2"/>
  <c r="Q180" i="2"/>
  <c r="P180" i="2"/>
  <c r="O180" i="2"/>
  <c r="N180" i="2"/>
  <c r="M180" i="2"/>
  <c r="L180" i="2"/>
  <c r="K180" i="2"/>
  <c r="J180" i="2"/>
  <c r="I180" i="2"/>
  <c r="H180" i="2"/>
  <c r="G180" i="2"/>
  <c r="F180" i="2"/>
  <c r="E180" i="2"/>
  <c r="D180" i="2"/>
  <c r="C180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H178" i="2"/>
  <c r="G178" i="2"/>
  <c r="F178" i="2"/>
  <c r="E178" i="2"/>
  <c r="D178" i="2"/>
  <c r="C178" i="2"/>
  <c r="T176" i="2"/>
  <c r="S176" i="2"/>
  <c r="R176" i="2"/>
  <c r="Q176" i="2"/>
  <c r="P176" i="2"/>
  <c r="O176" i="2"/>
  <c r="N176" i="2"/>
  <c r="M176" i="2"/>
  <c r="L176" i="2"/>
  <c r="K176" i="2"/>
  <c r="J176" i="2"/>
  <c r="I176" i="2"/>
  <c r="H176" i="2"/>
  <c r="G176" i="2"/>
  <c r="F176" i="2"/>
  <c r="E176" i="2"/>
  <c r="D176" i="2"/>
  <c r="C176" i="2"/>
  <c r="T174" i="2"/>
  <c r="S174" i="2"/>
  <c r="R174" i="2"/>
  <c r="Q174" i="2"/>
  <c r="P174" i="2"/>
  <c r="O174" i="2"/>
  <c r="N174" i="2"/>
  <c r="M174" i="2"/>
  <c r="L174" i="2"/>
  <c r="K174" i="2"/>
  <c r="J174" i="2"/>
  <c r="I174" i="2"/>
  <c r="H174" i="2"/>
  <c r="G174" i="2"/>
  <c r="F174" i="2"/>
  <c r="E174" i="2"/>
  <c r="D174" i="2"/>
  <c r="C174" i="2"/>
  <c r="T172" i="2"/>
  <c r="S172" i="2"/>
  <c r="R172" i="2"/>
  <c r="Q172" i="2"/>
  <c r="P172" i="2"/>
  <c r="O172" i="2"/>
  <c r="N172" i="2"/>
  <c r="M172" i="2"/>
  <c r="L172" i="2"/>
  <c r="K172" i="2"/>
  <c r="J172" i="2"/>
  <c r="I172" i="2"/>
  <c r="H172" i="2"/>
  <c r="G172" i="2"/>
  <c r="F172" i="2"/>
  <c r="E172" i="2"/>
  <c r="D172" i="2"/>
  <c r="C172" i="2"/>
  <c r="T170" i="2"/>
  <c r="S170" i="2"/>
  <c r="R170" i="2"/>
  <c r="Q170" i="2"/>
  <c r="P170" i="2"/>
  <c r="O170" i="2"/>
  <c r="N170" i="2"/>
  <c r="M170" i="2"/>
  <c r="L170" i="2"/>
  <c r="K170" i="2"/>
  <c r="J170" i="2"/>
  <c r="I170" i="2"/>
  <c r="H170" i="2"/>
  <c r="G170" i="2"/>
  <c r="F170" i="2"/>
  <c r="E170" i="2"/>
  <c r="D170" i="2"/>
  <c r="C170" i="2"/>
  <c r="T168" i="2"/>
  <c r="S168" i="2"/>
  <c r="R168" i="2"/>
  <c r="Q168" i="2"/>
  <c r="P168" i="2"/>
  <c r="O168" i="2"/>
  <c r="N168" i="2"/>
  <c r="M168" i="2"/>
  <c r="L168" i="2"/>
  <c r="K168" i="2"/>
  <c r="J168" i="2"/>
  <c r="I168" i="2"/>
  <c r="H168" i="2"/>
  <c r="G168" i="2"/>
  <c r="F168" i="2"/>
  <c r="E168" i="2"/>
  <c r="D168" i="2"/>
  <c r="C168" i="2"/>
  <c r="T166" i="2"/>
  <c r="S166" i="2"/>
  <c r="R166" i="2"/>
  <c r="Q166" i="2"/>
  <c r="P166" i="2"/>
  <c r="O166" i="2"/>
  <c r="N166" i="2"/>
  <c r="M166" i="2"/>
  <c r="L166" i="2"/>
  <c r="K166" i="2"/>
  <c r="J166" i="2"/>
  <c r="I166" i="2"/>
  <c r="H166" i="2"/>
  <c r="G166" i="2"/>
  <c r="F166" i="2"/>
  <c r="E166" i="2"/>
  <c r="D166" i="2"/>
  <c r="C166" i="2"/>
  <c r="T164" i="2"/>
  <c r="S164" i="2"/>
  <c r="R164" i="2"/>
  <c r="Q164" i="2"/>
  <c r="P164" i="2"/>
  <c r="O164" i="2"/>
  <c r="N164" i="2"/>
  <c r="M164" i="2"/>
  <c r="L164" i="2"/>
  <c r="K164" i="2"/>
  <c r="J164" i="2"/>
  <c r="I164" i="2"/>
  <c r="H164" i="2"/>
  <c r="G164" i="2"/>
  <c r="F164" i="2"/>
  <c r="E164" i="2"/>
  <c r="D164" i="2"/>
  <c r="C164" i="2"/>
  <c r="T162" i="2"/>
  <c r="S162" i="2"/>
  <c r="R162" i="2"/>
  <c r="Q162" i="2"/>
  <c r="P162" i="2"/>
  <c r="O162" i="2"/>
  <c r="N162" i="2"/>
  <c r="M162" i="2"/>
  <c r="L162" i="2"/>
  <c r="K162" i="2"/>
  <c r="J162" i="2"/>
  <c r="I162" i="2"/>
  <c r="H162" i="2"/>
  <c r="G162" i="2"/>
  <c r="F162" i="2"/>
  <c r="E162" i="2"/>
  <c r="D162" i="2"/>
  <c r="C162" i="2"/>
  <c r="T160" i="2"/>
  <c r="S160" i="2"/>
  <c r="R160" i="2"/>
  <c r="Q160" i="2"/>
  <c r="P160" i="2"/>
  <c r="O160" i="2"/>
  <c r="N160" i="2"/>
  <c r="M160" i="2"/>
  <c r="L160" i="2"/>
  <c r="K160" i="2"/>
  <c r="J160" i="2"/>
  <c r="I160" i="2"/>
  <c r="H160" i="2"/>
  <c r="G160" i="2"/>
  <c r="F160" i="2"/>
  <c r="E160" i="2"/>
  <c r="D160" i="2"/>
  <c r="C160" i="2"/>
  <c r="T158" i="2"/>
  <c r="S158" i="2"/>
  <c r="R158" i="2"/>
  <c r="Q158" i="2"/>
  <c r="P158" i="2"/>
  <c r="O158" i="2"/>
  <c r="N158" i="2"/>
  <c r="M158" i="2"/>
  <c r="L158" i="2"/>
  <c r="K158" i="2"/>
  <c r="J158" i="2"/>
  <c r="I158" i="2"/>
  <c r="H158" i="2"/>
  <c r="G158" i="2"/>
  <c r="F158" i="2"/>
  <c r="E158" i="2"/>
  <c r="D158" i="2"/>
  <c r="C158" i="2"/>
  <c r="T156" i="2"/>
  <c r="S156" i="2"/>
  <c r="R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E156" i="2"/>
  <c r="D156" i="2"/>
  <c r="C156" i="2"/>
  <c r="BJ139" i="2"/>
  <c r="Z149" i="2"/>
  <c r="Y149" i="2"/>
  <c r="X149" i="2"/>
  <c r="W149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F149" i="2"/>
  <c r="E149" i="2"/>
  <c r="D149" i="2"/>
  <c r="C149" i="2"/>
  <c r="Z147" i="2"/>
  <c r="Y147" i="2"/>
  <c r="X147" i="2"/>
  <c r="W147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E147" i="2"/>
  <c r="D147" i="2"/>
  <c r="C147" i="2"/>
  <c r="Z145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E145" i="2"/>
  <c r="D145" i="2"/>
  <c r="C145" i="2"/>
  <c r="Z143" i="2"/>
  <c r="Y143" i="2"/>
  <c r="X143" i="2"/>
  <c r="W143" i="2"/>
  <c r="V143" i="2"/>
  <c r="U143" i="2"/>
  <c r="T143" i="2"/>
  <c r="S143" i="2"/>
  <c r="R143" i="2"/>
  <c r="Q143" i="2"/>
  <c r="P143" i="2"/>
  <c r="O143" i="2"/>
  <c r="N143" i="2"/>
  <c r="M143" i="2"/>
  <c r="L143" i="2"/>
  <c r="K143" i="2"/>
  <c r="J143" i="2"/>
  <c r="I143" i="2"/>
  <c r="H143" i="2"/>
  <c r="G143" i="2"/>
  <c r="F143" i="2"/>
  <c r="E143" i="2"/>
  <c r="D143" i="2"/>
  <c r="C143" i="2"/>
  <c r="Z141" i="2"/>
  <c r="Y141" i="2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E141" i="2"/>
  <c r="D141" i="2"/>
  <c r="C141" i="2"/>
  <c r="Z139" i="2"/>
  <c r="Y139" i="2"/>
  <c r="X139" i="2"/>
  <c r="W139" i="2"/>
  <c r="V139" i="2"/>
  <c r="U139" i="2"/>
  <c r="T139" i="2"/>
  <c r="S139" i="2"/>
  <c r="R139" i="2"/>
  <c r="Q139" i="2"/>
  <c r="P139" i="2"/>
  <c r="O139" i="2"/>
  <c r="N139" i="2"/>
  <c r="M139" i="2"/>
  <c r="L139" i="2"/>
  <c r="K139" i="2"/>
  <c r="J139" i="2"/>
  <c r="I139" i="2"/>
  <c r="H139" i="2"/>
  <c r="G139" i="2"/>
  <c r="F139" i="2"/>
  <c r="E139" i="2"/>
  <c r="D139" i="2"/>
  <c r="C139" i="2"/>
  <c r="Z137" i="2"/>
  <c r="Y137" i="2"/>
  <c r="X137" i="2"/>
  <c r="W137" i="2"/>
  <c r="V137" i="2"/>
  <c r="U137" i="2"/>
  <c r="T137" i="2"/>
  <c r="S137" i="2"/>
  <c r="R137" i="2"/>
  <c r="Q137" i="2"/>
  <c r="P137" i="2"/>
  <c r="O137" i="2"/>
  <c r="N137" i="2"/>
  <c r="M137" i="2"/>
  <c r="L137" i="2"/>
  <c r="K137" i="2"/>
  <c r="J137" i="2"/>
  <c r="I137" i="2"/>
  <c r="H137" i="2"/>
  <c r="G137" i="2"/>
  <c r="F137" i="2"/>
  <c r="E137" i="2"/>
  <c r="D137" i="2"/>
  <c r="C137" i="2"/>
  <c r="Z135" i="2"/>
  <c r="Y135" i="2"/>
  <c r="X135" i="2"/>
  <c r="W135" i="2"/>
  <c r="V135" i="2"/>
  <c r="U135" i="2"/>
  <c r="T135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C135" i="2"/>
  <c r="Z133" i="2"/>
  <c r="Y133" i="2"/>
  <c r="X133" i="2"/>
  <c r="W133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D133" i="2"/>
  <c r="C133" i="2"/>
  <c r="Z131" i="2"/>
  <c r="Y131" i="2"/>
  <c r="X131" i="2"/>
  <c r="W131" i="2"/>
  <c r="V131" i="2"/>
  <c r="U131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D131" i="2"/>
  <c r="C131" i="2"/>
  <c r="Z129" i="2"/>
  <c r="Y129" i="2"/>
  <c r="X129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D129" i="2"/>
  <c r="C129" i="2"/>
  <c r="Z127" i="2"/>
  <c r="Y127" i="2"/>
  <c r="X127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E127" i="2"/>
  <c r="D127" i="2"/>
  <c r="C127" i="2"/>
  <c r="Z125" i="2"/>
  <c r="Y125" i="2"/>
  <c r="X125" i="2"/>
  <c r="W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E125" i="2"/>
  <c r="D125" i="2"/>
  <c r="C125" i="2"/>
  <c r="Z123" i="2"/>
  <c r="Y123" i="2"/>
  <c r="X123" i="2"/>
  <c r="W123" i="2"/>
  <c r="V123" i="2"/>
  <c r="U123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F123" i="2"/>
  <c r="E123" i="2"/>
  <c r="D123" i="2"/>
  <c r="C123" i="2"/>
  <c r="Z121" i="2"/>
  <c r="Y121" i="2"/>
  <c r="X121" i="2"/>
  <c r="W121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D121" i="2"/>
  <c r="C121" i="2"/>
  <c r="Z119" i="2"/>
  <c r="Y119" i="2"/>
  <c r="X119" i="2"/>
  <c r="W119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C119" i="2"/>
  <c r="Z117" i="2"/>
  <c r="Y117" i="2"/>
  <c r="X117" i="2"/>
  <c r="W117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D117" i="2"/>
  <c r="C117" i="2"/>
  <c r="Z115" i="2"/>
  <c r="Y115" i="2"/>
  <c r="X115" i="2"/>
  <c r="W115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F115" i="2"/>
  <c r="E115" i="2"/>
  <c r="D115" i="2"/>
  <c r="C115" i="2"/>
  <c r="Z113" i="2"/>
  <c r="Y113" i="2"/>
  <c r="X113" i="2"/>
  <c r="W113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D113" i="2"/>
  <c r="C113" i="2"/>
  <c r="Z111" i="2"/>
  <c r="Y111" i="2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C111" i="2"/>
  <c r="Z109" i="2"/>
  <c r="Y109" i="2"/>
  <c r="X109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C109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C107" i="2"/>
  <c r="K99" i="2"/>
  <c r="J99" i="2"/>
  <c r="I99" i="2"/>
  <c r="H99" i="2"/>
  <c r="G99" i="2"/>
  <c r="F99" i="2"/>
  <c r="E99" i="2"/>
  <c r="D99" i="2"/>
  <c r="C99" i="2"/>
  <c r="K97" i="2"/>
  <c r="J97" i="2"/>
  <c r="I97" i="2"/>
  <c r="H97" i="2"/>
  <c r="G97" i="2"/>
  <c r="F97" i="2"/>
  <c r="E97" i="2"/>
  <c r="D97" i="2"/>
  <c r="C97" i="2"/>
  <c r="K95" i="2"/>
  <c r="J95" i="2"/>
  <c r="I95" i="2"/>
  <c r="H95" i="2"/>
  <c r="G95" i="2"/>
  <c r="F95" i="2"/>
  <c r="E95" i="2"/>
  <c r="D95" i="2"/>
  <c r="C95" i="2"/>
  <c r="K93" i="2"/>
  <c r="J93" i="2"/>
  <c r="I93" i="2"/>
  <c r="H93" i="2"/>
  <c r="G93" i="2"/>
  <c r="F93" i="2"/>
  <c r="E93" i="2"/>
  <c r="D93" i="2"/>
  <c r="C93" i="2"/>
  <c r="K91" i="2"/>
  <c r="J91" i="2"/>
  <c r="I91" i="2"/>
  <c r="H91" i="2"/>
  <c r="G91" i="2"/>
  <c r="F91" i="2"/>
  <c r="E91" i="2"/>
  <c r="D91" i="2"/>
  <c r="C91" i="2"/>
  <c r="K89" i="2"/>
  <c r="J89" i="2"/>
  <c r="I89" i="2"/>
  <c r="H89" i="2"/>
  <c r="G89" i="2"/>
  <c r="F89" i="2"/>
  <c r="E89" i="2"/>
  <c r="D89" i="2"/>
  <c r="C89" i="2"/>
  <c r="K87" i="2"/>
  <c r="J87" i="2"/>
  <c r="I87" i="2"/>
  <c r="H87" i="2"/>
  <c r="G87" i="2"/>
  <c r="F87" i="2"/>
  <c r="E87" i="2"/>
  <c r="D87" i="2"/>
  <c r="C87" i="2"/>
  <c r="K85" i="2"/>
  <c r="J85" i="2"/>
  <c r="I85" i="2"/>
  <c r="H85" i="2"/>
  <c r="G85" i="2"/>
  <c r="F85" i="2"/>
  <c r="E85" i="2"/>
  <c r="D85" i="2"/>
  <c r="C85" i="2"/>
  <c r="K83" i="2"/>
  <c r="J83" i="2"/>
  <c r="I83" i="2"/>
  <c r="H83" i="2"/>
  <c r="G83" i="2"/>
  <c r="F83" i="2"/>
  <c r="E83" i="2"/>
  <c r="D83" i="2"/>
  <c r="C83" i="2"/>
  <c r="K81" i="2"/>
  <c r="J81" i="2"/>
  <c r="I81" i="2"/>
  <c r="H81" i="2"/>
  <c r="G81" i="2"/>
  <c r="F81" i="2"/>
  <c r="E81" i="2"/>
  <c r="D81" i="2"/>
  <c r="C81" i="2"/>
  <c r="K79" i="2"/>
  <c r="J79" i="2"/>
  <c r="I79" i="2"/>
  <c r="H79" i="2"/>
  <c r="G79" i="2"/>
  <c r="F79" i="2"/>
  <c r="E79" i="2"/>
  <c r="D79" i="2"/>
  <c r="C79" i="2"/>
  <c r="K77" i="2"/>
  <c r="J77" i="2"/>
  <c r="I77" i="2"/>
  <c r="H77" i="2"/>
  <c r="G77" i="2"/>
  <c r="F77" i="2"/>
  <c r="E77" i="2"/>
  <c r="D77" i="2"/>
  <c r="C77" i="2"/>
  <c r="K75" i="2"/>
  <c r="J75" i="2"/>
  <c r="I75" i="2"/>
  <c r="H75" i="2"/>
  <c r="G75" i="2"/>
  <c r="F75" i="2"/>
  <c r="E75" i="2"/>
  <c r="D75" i="2"/>
  <c r="C75" i="2"/>
  <c r="K73" i="2"/>
  <c r="J73" i="2"/>
  <c r="I73" i="2"/>
  <c r="H73" i="2"/>
  <c r="G73" i="2"/>
  <c r="F73" i="2"/>
  <c r="E73" i="2"/>
  <c r="D73" i="2"/>
  <c r="C73" i="2"/>
  <c r="K71" i="2"/>
  <c r="J71" i="2"/>
  <c r="I71" i="2"/>
  <c r="H71" i="2"/>
  <c r="G71" i="2"/>
  <c r="F71" i="2"/>
  <c r="E71" i="2"/>
  <c r="D71" i="2"/>
  <c r="C71" i="2"/>
  <c r="K69" i="2"/>
  <c r="J69" i="2"/>
  <c r="I69" i="2"/>
  <c r="H69" i="2"/>
  <c r="G69" i="2"/>
  <c r="F69" i="2"/>
  <c r="E69" i="2"/>
  <c r="D69" i="2"/>
  <c r="C69" i="2"/>
  <c r="K67" i="2"/>
  <c r="J67" i="2"/>
  <c r="I67" i="2"/>
  <c r="H67" i="2"/>
  <c r="G67" i="2"/>
  <c r="F67" i="2"/>
  <c r="E67" i="2"/>
  <c r="D67" i="2"/>
  <c r="C67" i="2"/>
  <c r="K65" i="2"/>
  <c r="J65" i="2"/>
  <c r="I65" i="2"/>
  <c r="H65" i="2"/>
  <c r="G65" i="2"/>
  <c r="F65" i="2"/>
  <c r="E65" i="2"/>
  <c r="D65" i="2"/>
  <c r="C65" i="2"/>
  <c r="K63" i="2"/>
  <c r="J63" i="2"/>
  <c r="I63" i="2"/>
  <c r="H63" i="2"/>
  <c r="G63" i="2"/>
  <c r="F63" i="2"/>
  <c r="E63" i="2"/>
  <c r="D63" i="2"/>
  <c r="C63" i="2"/>
  <c r="K61" i="2"/>
  <c r="J61" i="2"/>
  <c r="I61" i="2"/>
  <c r="H61" i="2"/>
  <c r="G61" i="2"/>
  <c r="F61" i="2"/>
  <c r="E61" i="2"/>
  <c r="D61" i="2"/>
  <c r="C61" i="2"/>
  <c r="K59" i="2"/>
  <c r="J59" i="2"/>
  <c r="I59" i="2"/>
  <c r="H59" i="2"/>
  <c r="G59" i="2"/>
  <c r="F59" i="2"/>
  <c r="E59" i="2"/>
  <c r="D59" i="2"/>
  <c r="C59" i="2"/>
  <c r="K57" i="2"/>
  <c r="J57" i="2"/>
  <c r="I57" i="2"/>
  <c r="H57" i="2"/>
  <c r="G57" i="2"/>
  <c r="F57" i="2"/>
  <c r="E57" i="2"/>
  <c r="D57" i="2"/>
  <c r="C57" i="2"/>
  <c r="K48" i="2"/>
  <c r="J48" i="2"/>
  <c r="I48" i="2"/>
  <c r="H48" i="2"/>
  <c r="G48" i="2"/>
  <c r="F48" i="2"/>
  <c r="E48" i="2"/>
  <c r="D48" i="2"/>
  <c r="C48" i="2"/>
  <c r="K46" i="2"/>
  <c r="J46" i="2"/>
  <c r="I46" i="2"/>
  <c r="H46" i="2"/>
  <c r="G46" i="2"/>
  <c r="F46" i="2"/>
  <c r="E46" i="2"/>
  <c r="D46" i="2"/>
  <c r="C46" i="2"/>
  <c r="K44" i="2"/>
  <c r="J44" i="2"/>
  <c r="I44" i="2"/>
  <c r="H44" i="2"/>
  <c r="G44" i="2"/>
  <c r="F44" i="2"/>
  <c r="E44" i="2"/>
  <c r="D44" i="2"/>
  <c r="C44" i="2"/>
  <c r="K42" i="2"/>
  <c r="J42" i="2"/>
  <c r="I42" i="2"/>
  <c r="H42" i="2"/>
  <c r="G42" i="2"/>
  <c r="F42" i="2"/>
  <c r="E42" i="2"/>
  <c r="D42" i="2"/>
  <c r="C42" i="2"/>
  <c r="K40" i="2"/>
  <c r="J40" i="2"/>
  <c r="I40" i="2"/>
  <c r="H40" i="2"/>
  <c r="G40" i="2"/>
  <c r="F40" i="2"/>
  <c r="E40" i="2"/>
  <c r="D40" i="2"/>
  <c r="C40" i="2"/>
  <c r="K38" i="2"/>
  <c r="J38" i="2"/>
  <c r="I38" i="2"/>
  <c r="H38" i="2"/>
  <c r="G38" i="2"/>
  <c r="F38" i="2"/>
  <c r="E38" i="2"/>
  <c r="D38" i="2"/>
  <c r="C38" i="2"/>
  <c r="K36" i="2"/>
  <c r="J36" i="2"/>
  <c r="I36" i="2"/>
  <c r="H36" i="2"/>
  <c r="G36" i="2"/>
  <c r="F36" i="2"/>
  <c r="E36" i="2"/>
  <c r="D36" i="2"/>
  <c r="C36" i="2"/>
  <c r="K34" i="2"/>
  <c r="J34" i="2"/>
  <c r="I34" i="2"/>
  <c r="H34" i="2"/>
  <c r="G34" i="2"/>
  <c r="F34" i="2"/>
  <c r="E34" i="2"/>
  <c r="D34" i="2"/>
  <c r="C34" i="2"/>
  <c r="K32" i="2"/>
  <c r="J32" i="2"/>
  <c r="I32" i="2"/>
  <c r="H32" i="2"/>
  <c r="G32" i="2"/>
  <c r="F32" i="2"/>
  <c r="E32" i="2"/>
  <c r="D32" i="2"/>
  <c r="C32" i="2"/>
  <c r="K30" i="2"/>
  <c r="J30" i="2"/>
  <c r="I30" i="2"/>
  <c r="H30" i="2"/>
  <c r="G30" i="2"/>
  <c r="F30" i="2"/>
  <c r="E30" i="2"/>
  <c r="D30" i="2"/>
  <c r="C30" i="2"/>
  <c r="K28" i="2"/>
  <c r="J28" i="2"/>
  <c r="I28" i="2"/>
  <c r="H28" i="2"/>
  <c r="G28" i="2"/>
  <c r="F28" i="2"/>
  <c r="E28" i="2"/>
  <c r="D28" i="2"/>
  <c r="C28" i="2"/>
  <c r="K26" i="2"/>
  <c r="J26" i="2"/>
  <c r="I26" i="2"/>
  <c r="H26" i="2"/>
  <c r="G26" i="2"/>
  <c r="F26" i="2"/>
  <c r="E26" i="2"/>
  <c r="D26" i="2"/>
  <c r="C26" i="2"/>
  <c r="K24" i="2"/>
  <c r="J24" i="2"/>
  <c r="I24" i="2"/>
  <c r="H24" i="2"/>
  <c r="G24" i="2"/>
  <c r="F24" i="2"/>
  <c r="E24" i="2"/>
  <c r="D24" i="2"/>
  <c r="C24" i="2"/>
  <c r="K22" i="2"/>
  <c r="J22" i="2"/>
  <c r="I22" i="2"/>
  <c r="H22" i="2"/>
  <c r="G22" i="2"/>
  <c r="F22" i="2"/>
  <c r="E22" i="2"/>
  <c r="D22" i="2"/>
  <c r="C22" i="2"/>
  <c r="K20" i="2"/>
  <c r="J20" i="2"/>
  <c r="I20" i="2"/>
  <c r="H20" i="2"/>
  <c r="G20" i="2"/>
  <c r="F20" i="2"/>
  <c r="E20" i="2"/>
  <c r="D20" i="2"/>
  <c r="C20" i="2"/>
  <c r="K18" i="2"/>
  <c r="J18" i="2"/>
  <c r="I18" i="2"/>
  <c r="H18" i="2"/>
  <c r="G18" i="2"/>
  <c r="F18" i="2"/>
  <c r="E18" i="2"/>
  <c r="D18" i="2"/>
  <c r="C18" i="2"/>
  <c r="K16" i="2"/>
  <c r="J16" i="2"/>
  <c r="I16" i="2"/>
  <c r="H16" i="2"/>
  <c r="G16" i="2"/>
  <c r="F16" i="2"/>
  <c r="E16" i="2"/>
  <c r="D16" i="2"/>
  <c r="C16" i="2"/>
  <c r="K14" i="2"/>
  <c r="J14" i="2"/>
  <c r="I14" i="2"/>
  <c r="H14" i="2"/>
  <c r="G14" i="2"/>
  <c r="F14" i="2"/>
  <c r="E14" i="2"/>
  <c r="D14" i="2"/>
  <c r="C14" i="2"/>
  <c r="K12" i="2"/>
  <c r="J12" i="2"/>
  <c r="I12" i="2"/>
  <c r="H12" i="2"/>
  <c r="G12" i="2"/>
  <c r="F12" i="2"/>
  <c r="E12" i="2"/>
  <c r="D12" i="2"/>
  <c r="C12" i="2"/>
  <c r="K10" i="2"/>
  <c r="J10" i="2"/>
  <c r="I10" i="2"/>
  <c r="H10" i="2"/>
  <c r="G10" i="2"/>
  <c r="F10" i="2"/>
  <c r="E10" i="2"/>
  <c r="D10" i="2"/>
  <c r="C10" i="2"/>
  <c r="K8" i="2"/>
  <c r="J8" i="2"/>
  <c r="I8" i="2"/>
  <c r="H8" i="2"/>
  <c r="G8" i="2"/>
  <c r="F8" i="2"/>
  <c r="E8" i="2"/>
  <c r="D8" i="2"/>
  <c r="C8" i="2"/>
  <c r="K6" i="2"/>
  <c r="J6" i="2"/>
  <c r="I6" i="2"/>
  <c r="H6" i="2"/>
  <c r="G6" i="2"/>
  <c r="F6" i="2"/>
  <c r="E6" i="2"/>
  <c r="D6" i="2"/>
  <c r="C6" i="2"/>
  <c r="AM217" i="3" l="1"/>
  <c r="AM237" i="3"/>
  <c r="AM243" i="3"/>
  <c r="AM215" i="3"/>
  <c r="AL245" i="3"/>
  <c r="AL235" i="3"/>
  <c r="AD74" i="3"/>
  <c r="AD96" i="3"/>
  <c r="AD62" i="3"/>
  <c r="AM241" i="3"/>
  <c r="AM227" i="3"/>
  <c r="AM221" i="3"/>
  <c r="AM235" i="3"/>
  <c r="AL233" i="3"/>
  <c r="AL225" i="3"/>
  <c r="AL241" i="3"/>
  <c r="AL239" i="3"/>
  <c r="AN229" i="3"/>
  <c r="AN205" i="3"/>
  <c r="AN239" i="3"/>
  <c r="AN233" i="3"/>
  <c r="AL227" i="3"/>
  <c r="AN215" i="3"/>
  <c r="AD35" i="3"/>
  <c r="AM209" i="3"/>
  <c r="AL207" i="3"/>
  <c r="AE78" i="3"/>
  <c r="AN219" i="3"/>
  <c r="AN207" i="3"/>
  <c r="AN241" i="3"/>
  <c r="AM223" i="3"/>
  <c r="AL215" i="3"/>
  <c r="AL203" i="3"/>
  <c r="AN231" i="3"/>
  <c r="AN243" i="3"/>
  <c r="AN209" i="3"/>
  <c r="AD78" i="3"/>
  <c r="AM225" i="3"/>
  <c r="AM205" i="3"/>
  <c r="AM211" i="3"/>
  <c r="AM245" i="3"/>
  <c r="AM231" i="3"/>
  <c r="AL223" i="3"/>
  <c r="AL237" i="3"/>
  <c r="AL221" i="3"/>
  <c r="AL217" i="3"/>
  <c r="AL211" i="3"/>
  <c r="AL243" i="3"/>
  <c r="AN223" i="3"/>
  <c r="AN211" i="3"/>
  <c r="AN245" i="3"/>
  <c r="AN235" i="3"/>
  <c r="AN217" i="3"/>
  <c r="AC80" i="3"/>
  <c r="AN221" i="3"/>
  <c r="AD19" i="3"/>
  <c r="AM203" i="3"/>
  <c r="AL209" i="3"/>
  <c r="AM229" i="3"/>
  <c r="AM233" i="3"/>
  <c r="AM219" i="3"/>
  <c r="AM213" i="3"/>
  <c r="AM207" i="3"/>
  <c r="AM239" i="3"/>
  <c r="AL213" i="3"/>
  <c r="AL205" i="3"/>
  <c r="AL231" i="3"/>
  <c r="AL229" i="3"/>
  <c r="AL219" i="3"/>
  <c r="AN227" i="3"/>
  <c r="AN213" i="3"/>
  <c r="AN203" i="3"/>
  <c r="AN237" i="3"/>
  <c r="AN225" i="3"/>
  <c r="AD66" i="3"/>
  <c r="AE86" i="3"/>
  <c r="AC96" i="3"/>
  <c r="AC58" i="3"/>
  <c r="AC74" i="3"/>
  <c r="AE68" i="3"/>
  <c r="AE72" i="3"/>
  <c r="AD94" i="3"/>
  <c r="AD88" i="3"/>
  <c r="AC94" i="3"/>
  <c r="AC60" i="3"/>
  <c r="AC64" i="3"/>
  <c r="AE66" i="3"/>
  <c r="AE56" i="3"/>
  <c r="AE82" i="3"/>
  <c r="AE58" i="3"/>
  <c r="AE80" i="3"/>
  <c r="AE90" i="3"/>
  <c r="AD86" i="3"/>
  <c r="AD84" i="3"/>
  <c r="AD92" i="3"/>
  <c r="AD76" i="3"/>
  <c r="AC62" i="3"/>
  <c r="AC70" i="3"/>
  <c r="AE70" i="3"/>
  <c r="AE60" i="3"/>
  <c r="AE62" i="3"/>
  <c r="AE88" i="3"/>
  <c r="AE94" i="3"/>
  <c r="AD60" i="3"/>
  <c r="AD56" i="3"/>
  <c r="AD90" i="3"/>
  <c r="AD70" i="3"/>
  <c r="AD58" i="3"/>
  <c r="AD80" i="3"/>
  <c r="AC56" i="3"/>
  <c r="AC72" i="3"/>
  <c r="AC76" i="3"/>
  <c r="AC86" i="3"/>
  <c r="AC78" i="3"/>
  <c r="AE96" i="3"/>
  <c r="AC84" i="3"/>
  <c r="AC82" i="3"/>
  <c r="AE64" i="3"/>
  <c r="AE92" i="3"/>
  <c r="AE74" i="3"/>
  <c r="AE76" i="3"/>
  <c r="AE84" i="3"/>
  <c r="AE98" i="3"/>
  <c r="AD68" i="3"/>
  <c r="AD98" i="3"/>
  <c r="AD64" i="3"/>
  <c r="AD82" i="3"/>
  <c r="AD72" i="3"/>
  <c r="AC29" i="3"/>
  <c r="AC90" i="3"/>
  <c r="AC98" i="3"/>
  <c r="AC88" i="3"/>
  <c r="AC68" i="3"/>
  <c r="AC66" i="3"/>
  <c r="AC92" i="3"/>
  <c r="AD11" i="3"/>
  <c r="AD27" i="3"/>
  <c r="AD43" i="3"/>
  <c r="AE7" i="3"/>
  <c r="AE15" i="3"/>
  <c r="AE23" i="3"/>
  <c r="AE31" i="3"/>
  <c r="AE39" i="3"/>
  <c r="AE47" i="3"/>
  <c r="AE9" i="3"/>
  <c r="AE17" i="3"/>
  <c r="AE25" i="3"/>
  <c r="AE33" i="3"/>
  <c r="AE41" i="3"/>
  <c r="AE49" i="3"/>
  <c r="AC15" i="3"/>
  <c r="AC47" i="3"/>
  <c r="AC21" i="3"/>
  <c r="AC11" i="3"/>
  <c r="AC43" i="3"/>
  <c r="AE11" i="3"/>
  <c r="AE19" i="3"/>
  <c r="AE27" i="3"/>
  <c r="AE35" i="3"/>
  <c r="AE43" i="3"/>
  <c r="AC23" i="3"/>
  <c r="AC17" i="3"/>
  <c r="AC25" i="3"/>
  <c r="AC19" i="3"/>
  <c r="AD13" i="3"/>
  <c r="AD21" i="3"/>
  <c r="AD29" i="3"/>
  <c r="AD37" i="3"/>
  <c r="AD45" i="3"/>
  <c r="AE13" i="3"/>
  <c r="AE21" i="3"/>
  <c r="AE29" i="3"/>
  <c r="AE37" i="3"/>
  <c r="AE45" i="3"/>
  <c r="AC31" i="3"/>
  <c r="AC33" i="3"/>
  <c r="AC41" i="3"/>
  <c r="AC37" i="3"/>
  <c r="AC27" i="3"/>
  <c r="AD7" i="3"/>
  <c r="AD15" i="3"/>
  <c r="AD23" i="3"/>
  <c r="AD31" i="3"/>
  <c r="AD39" i="3"/>
  <c r="AD47" i="3"/>
  <c r="AC9" i="3"/>
  <c r="AC7" i="3"/>
  <c r="AC39" i="3"/>
  <c r="AC49" i="3"/>
  <c r="AC13" i="3"/>
  <c r="AC45" i="3"/>
  <c r="AC35" i="3"/>
  <c r="AD9" i="3"/>
  <c r="AD17" i="3"/>
  <c r="AD25" i="3"/>
  <c r="AD33" i="3"/>
  <c r="AD41" i="3"/>
  <c r="AD49" i="3"/>
  <c r="V164" i="3"/>
  <c r="V196" i="3"/>
  <c r="T121" i="3"/>
  <c r="W121" i="3" s="1"/>
  <c r="T192" i="3"/>
  <c r="T156" i="3"/>
  <c r="T176" i="3"/>
  <c r="T143" i="3"/>
  <c r="W143" i="3" s="1"/>
  <c r="V125" i="3"/>
  <c r="Y125" i="3" s="1"/>
  <c r="T168" i="3"/>
  <c r="T109" i="3"/>
  <c r="W109" i="3" s="1"/>
  <c r="T186" i="3"/>
  <c r="T111" i="3"/>
  <c r="W111" i="3" s="1"/>
  <c r="U127" i="3"/>
  <c r="X127" i="3" s="1"/>
  <c r="V160" i="3"/>
  <c r="V182" i="3"/>
  <c r="V190" i="3"/>
  <c r="T154" i="3"/>
  <c r="V115" i="3"/>
  <c r="Y115" i="3" s="1"/>
  <c r="T160" i="3"/>
  <c r="V180" i="3"/>
  <c r="V186" i="3"/>
  <c r="V172" i="3"/>
  <c r="T188" i="3"/>
  <c r="T141" i="3"/>
  <c r="W141" i="3" s="1"/>
  <c r="T119" i="3"/>
  <c r="W119" i="3" s="1"/>
  <c r="T131" i="3"/>
  <c r="W131" i="3" s="1"/>
  <c r="T113" i="3"/>
  <c r="W113" i="3" s="1"/>
  <c r="T145" i="3"/>
  <c r="W145" i="3" s="1"/>
  <c r="U109" i="3"/>
  <c r="X109" i="3" s="1"/>
  <c r="T164" i="3"/>
  <c r="T125" i="3"/>
  <c r="W125" i="3" s="1"/>
  <c r="V133" i="3"/>
  <c r="Y133" i="3" s="1"/>
  <c r="CE262" i="3"/>
  <c r="V168" i="3"/>
  <c r="V176" i="3"/>
  <c r="T184" i="3"/>
  <c r="T117" i="3"/>
  <c r="W117" i="3" s="1"/>
  <c r="T115" i="3"/>
  <c r="W115" i="3" s="1"/>
  <c r="T147" i="3"/>
  <c r="W147" i="3" s="1"/>
  <c r="T129" i="3"/>
  <c r="W129" i="3" s="1"/>
  <c r="T178" i="3"/>
  <c r="U123" i="3"/>
  <c r="X123" i="3" s="1"/>
  <c r="U117" i="3"/>
  <c r="X117" i="3" s="1"/>
  <c r="V143" i="3"/>
  <c r="Y143" i="3" s="1"/>
  <c r="V113" i="3"/>
  <c r="Y113" i="3" s="1"/>
  <c r="V109" i="3"/>
  <c r="Y109" i="3" s="1"/>
  <c r="V141" i="3"/>
  <c r="Y141" i="3" s="1"/>
  <c r="V131" i="3"/>
  <c r="Y131" i="3" s="1"/>
  <c r="U170" i="3"/>
  <c r="U154" i="3"/>
  <c r="U184" i="3"/>
  <c r="U194" i="3"/>
  <c r="U190" i="3"/>
  <c r="V174" i="3"/>
  <c r="V166" i="3"/>
  <c r="T194" i="3"/>
  <c r="T162" i="3"/>
  <c r="T182" i="3"/>
  <c r="U145" i="3"/>
  <c r="X145" i="3" s="1"/>
  <c r="U121" i="3"/>
  <c r="X121" i="3" s="1"/>
  <c r="U111" i="3"/>
  <c r="X111" i="3" s="1"/>
  <c r="U143" i="3"/>
  <c r="X143" i="3" s="1"/>
  <c r="CF268" i="3"/>
  <c r="CF284" i="3"/>
  <c r="U168" i="3"/>
  <c r="V147" i="3"/>
  <c r="Y147" i="3" s="1"/>
  <c r="T107" i="3"/>
  <c r="W107" i="3" s="1"/>
  <c r="V121" i="3"/>
  <c r="Y121" i="3" s="1"/>
  <c r="T127" i="3"/>
  <c r="W127" i="3" s="1"/>
  <c r="CE252" i="3"/>
  <c r="CE282" i="3"/>
  <c r="CE266" i="3"/>
  <c r="CE264" i="3"/>
  <c r="CE278" i="3"/>
  <c r="T172" i="3"/>
  <c r="T196" i="3"/>
  <c r="U137" i="3"/>
  <c r="X137" i="3" s="1"/>
  <c r="U119" i="3"/>
  <c r="X119" i="3" s="1"/>
  <c r="U141" i="3"/>
  <c r="X141" i="3" s="1"/>
  <c r="CF294" i="3"/>
  <c r="CF286" i="3"/>
  <c r="CF274" i="3"/>
  <c r="CF256" i="3"/>
  <c r="CF272" i="3"/>
  <c r="CF288" i="3"/>
  <c r="V127" i="3"/>
  <c r="Y127" i="3" s="1"/>
  <c r="CE286" i="3"/>
  <c r="U115" i="3"/>
  <c r="X115" i="3" s="1"/>
  <c r="V119" i="3"/>
  <c r="Y119" i="3" s="1"/>
  <c r="CE284" i="3"/>
  <c r="CE258" i="3"/>
  <c r="CE290" i="3"/>
  <c r="CE292" i="3"/>
  <c r="CE294" i="3"/>
  <c r="V184" i="3"/>
  <c r="U139" i="3"/>
  <c r="X139" i="3" s="1"/>
  <c r="U135" i="3"/>
  <c r="X135" i="3" s="1"/>
  <c r="CF258" i="3"/>
  <c r="V135" i="3"/>
  <c r="Y135" i="3" s="1"/>
  <c r="CE260" i="3"/>
  <c r="V145" i="3"/>
  <c r="Y145" i="3" s="1"/>
  <c r="CG256" i="3"/>
  <c r="CG252" i="3"/>
  <c r="CG284" i="3"/>
  <c r="CG258" i="3"/>
  <c r="CG274" i="3"/>
  <c r="CG290" i="3"/>
  <c r="CG268" i="3"/>
  <c r="U174" i="3"/>
  <c r="U166" i="3"/>
  <c r="U156" i="3"/>
  <c r="U188" i="3"/>
  <c r="CE288" i="3"/>
  <c r="CE272" i="3"/>
  <c r="CE256" i="3"/>
  <c r="U133" i="3"/>
  <c r="X133" i="3" s="1"/>
  <c r="CF290" i="3"/>
  <c r="U162" i="3"/>
  <c r="CF280" i="3"/>
  <c r="CF264" i="3"/>
  <c r="CE280" i="3"/>
  <c r="V162" i="3"/>
  <c r="V194" i="3"/>
  <c r="T170" i="3"/>
  <c r="V137" i="3"/>
  <c r="Y137" i="3" s="1"/>
  <c r="CF262" i="3"/>
  <c r="U107" i="3"/>
  <c r="X107" i="3" s="1"/>
  <c r="CG264" i="3"/>
  <c r="CE254" i="3"/>
  <c r="V158" i="3"/>
  <c r="U129" i="3"/>
  <c r="X129" i="3" s="1"/>
  <c r="U105" i="3"/>
  <c r="X105" i="3" s="1"/>
  <c r="T133" i="3"/>
  <c r="W133" i="3" s="1"/>
  <c r="CF252" i="3"/>
  <c r="T123" i="3"/>
  <c r="W123" i="3" s="1"/>
  <c r="V129" i="3"/>
  <c r="Y129" i="3" s="1"/>
  <c r="T137" i="3"/>
  <c r="W137" i="3" s="1"/>
  <c r="CG294" i="3"/>
  <c r="CG278" i="3"/>
  <c r="CE268" i="3"/>
  <c r="CG262" i="3"/>
  <c r="V156" i="3"/>
  <c r="V154" i="3"/>
  <c r="V170" i="3"/>
  <c r="T166" i="3"/>
  <c r="T135" i="3"/>
  <c r="W135" i="3" s="1"/>
  <c r="CG272" i="3"/>
  <c r="U186" i="3"/>
  <c r="CF292" i="3"/>
  <c r="CF276" i="3"/>
  <c r="CF260" i="3"/>
  <c r="U176" i="3"/>
  <c r="V123" i="3"/>
  <c r="Y123" i="3" s="1"/>
  <c r="V105" i="3"/>
  <c r="Y105" i="3" s="1"/>
  <c r="T105" i="3"/>
  <c r="W105" i="3" s="1"/>
  <c r="CG276" i="3"/>
  <c r="U178" i="3"/>
  <c r="U182" i="3"/>
  <c r="U164" i="3"/>
  <c r="U196" i="3"/>
  <c r="CG282" i="3"/>
  <c r="CG266" i="3"/>
  <c r="CF278" i="3"/>
  <c r="V192" i="3"/>
  <c r="U147" i="3"/>
  <c r="X147" i="3" s="1"/>
  <c r="CE270" i="3"/>
  <c r="T180" i="3"/>
  <c r="T139" i="3"/>
  <c r="W139" i="3" s="1"/>
  <c r="U125" i="3"/>
  <c r="X125" i="3" s="1"/>
  <c r="CF282" i="3"/>
  <c r="CF270" i="3"/>
  <c r="V111" i="3"/>
  <c r="Y111" i="3" s="1"/>
  <c r="CE274" i="3"/>
  <c r="U172" i="3"/>
  <c r="V117" i="3"/>
  <c r="Y117" i="3" s="1"/>
  <c r="U113" i="3"/>
  <c r="X113" i="3" s="1"/>
  <c r="CG286" i="3"/>
  <c r="CE276" i="3"/>
  <c r="CG270" i="3"/>
  <c r="CG254" i="3"/>
  <c r="V188" i="3"/>
  <c r="V178" i="3"/>
  <c r="T158" i="3"/>
  <c r="T174" i="3"/>
  <c r="T190" i="3"/>
  <c r="CF266" i="3"/>
  <c r="CF254" i="3"/>
  <c r="U131" i="3"/>
  <c r="X131" i="3" s="1"/>
  <c r="CG288" i="3"/>
  <c r="U192" i="3"/>
  <c r="U160" i="3"/>
  <c r="V139" i="3"/>
  <c r="Y139" i="3" s="1"/>
  <c r="V107" i="3"/>
  <c r="Y107" i="3" s="1"/>
  <c r="CG292" i="3"/>
  <c r="CG280" i="3"/>
  <c r="CG260" i="3"/>
  <c r="U158" i="3"/>
  <c r="U180" i="3"/>
  <c r="Z156" i="2"/>
  <c r="AR156" i="2" s="1"/>
  <c r="V156" i="2"/>
  <c r="V158" i="2" s="1"/>
  <c r="AN158" i="2" s="1"/>
  <c r="W156" i="2"/>
  <c r="AO156" i="2" s="1"/>
  <c r="AA156" i="2"/>
  <c r="AA158" i="2" s="1"/>
  <c r="AA160" i="2" s="1"/>
  <c r="AE156" i="2"/>
  <c r="AW156" i="2" s="1"/>
  <c r="AD156" i="2"/>
  <c r="AV156" i="2" s="1"/>
  <c r="AI156" i="2"/>
  <c r="BA156" i="2" s="1"/>
  <c r="AG156" i="2"/>
  <c r="AY156" i="2" s="1"/>
  <c r="AH156" i="2"/>
  <c r="AZ156" i="2" s="1"/>
  <c r="AJ156" i="2"/>
  <c r="BB156" i="2" s="1"/>
  <c r="AK156" i="2"/>
  <c r="AK158" i="2" s="1"/>
  <c r="AL156" i="2"/>
  <c r="BD156" i="2" s="1"/>
  <c r="X156" i="2"/>
  <c r="X158" i="2" s="1"/>
  <c r="AB156" i="2"/>
  <c r="AT156" i="2" s="1"/>
  <c r="AF156" i="2"/>
  <c r="AF158" i="2" s="1"/>
  <c r="U156" i="2"/>
  <c r="U158" i="2" s="1"/>
  <c r="Y156" i="2"/>
  <c r="AQ156" i="2" s="1"/>
  <c r="AC156" i="2"/>
  <c r="AC158" i="2" s="1"/>
  <c r="W158" i="2"/>
  <c r="AO158" i="2" s="1"/>
  <c r="W154" i="3" l="1"/>
  <c r="Z154" i="3" s="1"/>
  <c r="K348" i="3" s="1"/>
  <c r="W194" i="3"/>
  <c r="Z194" i="3" s="1"/>
  <c r="K388" i="3" s="1"/>
  <c r="Y194" i="3"/>
  <c r="AB194" i="3" s="1"/>
  <c r="M388" i="3" s="1"/>
  <c r="W186" i="3"/>
  <c r="Z186" i="3" s="1"/>
  <c r="K380" i="3" s="1"/>
  <c r="W174" i="3"/>
  <c r="Z174" i="3" s="1"/>
  <c r="K368" i="3" s="1"/>
  <c r="CR339" i="3"/>
  <c r="CU339" i="3" s="1"/>
  <c r="U386" i="3" s="1"/>
  <c r="CR337" i="3"/>
  <c r="CU337" i="3" s="1"/>
  <c r="U384" i="3" s="1"/>
  <c r="CR325" i="3"/>
  <c r="CU325" i="3" s="1"/>
  <c r="U372" i="3" s="1"/>
  <c r="CR321" i="3"/>
  <c r="CU321" i="3" s="1"/>
  <c r="U368" i="3" s="1"/>
  <c r="CR311" i="3"/>
  <c r="CU311" i="3" s="1"/>
  <c r="U358" i="3" s="1"/>
  <c r="AF78" i="3"/>
  <c r="AI78" i="3" s="1"/>
  <c r="E370" i="3" s="1"/>
  <c r="AF92" i="3"/>
  <c r="AI92" i="3" s="1"/>
  <c r="E384" i="3" s="1"/>
  <c r="AF64" i="3"/>
  <c r="AI64" i="3" s="1"/>
  <c r="E356" i="3" s="1"/>
  <c r="AF88" i="3"/>
  <c r="AI88" i="3" s="1"/>
  <c r="E380" i="3" s="1"/>
  <c r="AF66" i="3"/>
  <c r="AI66" i="3" s="1"/>
  <c r="E358" i="3" s="1"/>
  <c r="AF58" i="3"/>
  <c r="AI58" i="3" s="1"/>
  <c r="E350" i="3" s="1"/>
  <c r="AF76" i="3"/>
  <c r="AI76" i="3" s="1"/>
  <c r="E368" i="3" s="1"/>
  <c r="AF86" i="3"/>
  <c r="AI86" i="3" s="1"/>
  <c r="E378" i="3" s="1"/>
  <c r="AF56" i="3"/>
  <c r="AI56" i="3" s="1"/>
  <c r="AF84" i="3"/>
  <c r="AI84" i="3" s="1"/>
  <c r="E376" i="3" s="1"/>
  <c r="AF94" i="3"/>
  <c r="AI94" i="3" s="1"/>
  <c r="E386" i="3" s="1"/>
  <c r="AF80" i="3"/>
  <c r="AI80" i="3" s="1"/>
  <c r="E372" i="3" s="1"/>
  <c r="AF96" i="3"/>
  <c r="AI96" i="3" s="1"/>
  <c r="E388" i="3" s="1"/>
  <c r="AF72" i="3"/>
  <c r="AI72" i="3" s="1"/>
  <c r="E364" i="3" s="1"/>
  <c r="AF82" i="3"/>
  <c r="AI82" i="3" s="1"/>
  <c r="E374" i="3" s="1"/>
  <c r="AF70" i="3"/>
  <c r="AI70" i="3" s="1"/>
  <c r="E362" i="3" s="1"/>
  <c r="AF90" i="3"/>
  <c r="AI90" i="3" s="1"/>
  <c r="E382" i="3" s="1"/>
  <c r="AF68" i="3"/>
  <c r="AI68" i="3" s="1"/>
  <c r="E360" i="3" s="1"/>
  <c r="AF74" i="3"/>
  <c r="AI74" i="3" s="1"/>
  <c r="E366" i="3" s="1"/>
  <c r="AF60" i="3"/>
  <c r="AI60" i="3" s="1"/>
  <c r="E352" i="3" s="1"/>
  <c r="AF62" i="3"/>
  <c r="AI62" i="3" s="1"/>
  <c r="E354" i="3" s="1"/>
  <c r="AF98" i="3"/>
  <c r="AI98" i="3" s="1"/>
  <c r="E390" i="3" s="1"/>
  <c r="CQ337" i="3"/>
  <c r="CT337" i="3" s="1"/>
  <c r="T384" i="3" s="1"/>
  <c r="X192" i="3"/>
  <c r="AA192" i="3" s="1"/>
  <c r="L386" i="3" s="1"/>
  <c r="X160" i="3"/>
  <c r="AA160" i="3" s="1"/>
  <c r="L354" i="3" s="1"/>
  <c r="X182" i="3"/>
  <c r="AA182" i="3" s="1"/>
  <c r="L376" i="3" s="1"/>
  <c r="X156" i="3"/>
  <c r="AA156" i="3" s="1"/>
  <c r="L350" i="3" s="1"/>
  <c r="X178" i="3"/>
  <c r="AA178" i="3" s="1"/>
  <c r="L372" i="3" s="1"/>
  <c r="X186" i="3"/>
  <c r="AA186" i="3" s="1"/>
  <c r="L380" i="3" s="1"/>
  <c r="X164" i="3"/>
  <c r="AA164" i="3" s="1"/>
  <c r="L358" i="3" s="1"/>
  <c r="X166" i="3"/>
  <c r="AA166" i="3" s="1"/>
  <c r="L360" i="3" s="1"/>
  <c r="X168" i="3"/>
  <c r="AA168" i="3" s="1"/>
  <c r="L362" i="3" s="1"/>
  <c r="X190" i="3"/>
  <c r="AA190" i="3" s="1"/>
  <c r="L384" i="3" s="1"/>
  <c r="CS331" i="3"/>
  <c r="CV331" i="3" s="1"/>
  <c r="V378" i="3" s="1"/>
  <c r="CS327" i="3"/>
  <c r="CV327" i="3" s="1"/>
  <c r="V374" i="3" s="1"/>
  <c r="CS309" i="3"/>
  <c r="CV309" i="3" s="1"/>
  <c r="V356" i="3" s="1"/>
  <c r="CS343" i="3"/>
  <c r="CV343" i="3" s="1"/>
  <c r="V390" i="3" s="1"/>
  <c r="CS323" i="3"/>
  <c r="CV323" i="3" s="1"/>
  <c r="V370" i="3" s="1"/>
  <c r="CS301" i="3"/>
  <c r="CV301" i="3" s="1"/>
  <c r="CS341" i="3"/>
  <c r="CV341" i="3" s="1"/>
  <c r="V388" i="3" s="1"/>
  <c r="CS325" i="3"/>
  <c r="CV325" i="3" s="1"/>
  <c r="V372" i="3" s="1"/>
  <c r="CS313" i="3"/>
  <c r="CV313" i="3" s="1"/>
  <c r="V360" i="3" s="1"/>
  <c r="CS337" i="3"/>
  <c r="CV337" i="3" s="1"/>
  <c r="V384" i="3" s="1"/>
  <c r="CS307" i="3"/>
  <c r="CV307" i="3" s="1"/>
  <c r="V354" i="3" s="1"/>
  <c r="CS339" i="3"/>
  <c r="CV339" i="3" s="1"/>
  <c r="V386" i="3" s="1"/>
  <c r="CS311" i="3"/>
  <c r="CV311" i="3" s="1"/>
  <c r="V358" i="3" s="1"/>
  <c r="CS335" i="3"/>
  <c r="CV335" i="3" s="1"/>
  <c r="V382" i="3" s="1"/>
  <c r="CS305" i="3"/>
  <c r="CV305" i="3" s="1"/>
  <c r="V352" i="3" s="1"/>
  <c r="CS329" i="3"/>
  <c r="CV329" i="3" s="1"/>
  <c r="V376" i="3" s="1"/>
  <c r="CS317" i="3"/>
  <c r="CV317" i="3" s="1"/>
  <c r="V364" i="3" s="1"/>
  <c r="CS321" i="3"/>
  <c r="CV321" i="3" s="1"/>
  <c r="V368" i="3" s="1"/>
  <c r="CS333" i="3"/>
  <c r="CV333" i="3" s="1"/>
  <c r="V380" i="3" s="1"/>
  <c r="CS303" i="3"/>
  <c r="CV303" i="3" s="1"/>
  <c r="V350" i="3" s="1"/>
  <c r="CS315" i="3"/>
  <c r="CV315" i="3" s="1"/>
  <c r="V362" i="3" s="1"/>
  <c r="CS319" i="3"/>
  <c r="CV319" i="3" s="1"/>
  <c r="V366" i="3" s="1"/>
  <c r="W184" i="3"/>
  <c r="Z184" i="3" s="1"/>
  <c r="K378" i="3" s="1"/>
  <c r="W158" i="3"/>
  <c r="Z158" i="3" s="1"/>
  <c r="K352" i="3" s="1"/>
  <c r="W180" i="3"/>
  <c r="Z180" i="3" s="1"/>
  <c r="K374" i="3" s="1"/>
  <c r="CR343" i="3"/>
  <c r="CU343" i="3" s="1"/>
  <c r="U390" i="3" s="1"/>
  <c r="W178" i="3"/>
  <c r="Z178" i="3" s="1"/>
  <c r="K372" i="3" s="1"/>
  <c r="CQ333" i="3"/>
  <c r="CT333" i="3" s="1"/>
  <c r="T380" i="3" s="1"/>
  <c r="CQ321" i="3"/>
  <c r="CT321" i="3" s="1"/>
  <c r="T368" i="3" s="1"/>
  <c r="CQ331" i="3"/>
  <c r="CT331" i="3" s="1"/>
  <c r="T378" i="3" s="1"/>
  <c r="CQ305" i="3"/>
  <c r="CT305" i="3" s="1"/>
  <c r="T352" i="3" s="1"/>
  <c r="CQ335" i="3"/>
  <c r="CT335" i="3" s="1"/>
  <c r="T382" i="3" s="1"/>
  <c r="CQ319" i="3"/>
  <c r="CT319" i="3" s="1"/>
  <c r="T366" i="3" s="1"/>
  <c r="CQ339" i="3"/>
  <c r="CT339" i="3" s="1"/>
  <c r="T386" i="3" s="1"/>
  <c r="CQ307" i="3"/>
  <c r="CT307" i="3" s="1"/>
  <c r="T354" i="3" s="1"/>
  <c r="CQ327" i="3"/>
  <c r="CT327" i="3" s="1"/>
  <c r="T374" i="3" s="1"/>
  <c r="CQ317" i="3"/>
  <c r="CT317" i="3" s="1"/>
  <c r="T364" i="3" s="1"/>
  <c r="X184" i="3"/>
  <c r="AA184" i="3" s="1"/>
  <c r="L378" i="3" s="1"/>
  <c r="CJ290" i="3"/>
  <c r="CM290" i="3" s="1"/>
  <c r="S386" i="3" s="1"/>
  <c r="CJ282" i="3"/>
  <c r="CM282" i="3" s="1"/>
  <c r="S378" i="3" s="1"/>
  <c r="CJ274" i="3"/>
  <c r="CM274" i="3" s="1"/>
  <c r="S370" i="3" s="1"/>
  <c r="CJ266" i="3"/>
  <c r="CM266" i="3" s="1"/>
  <c r="S362" i="3" s="1"/>
  <c r="CJ258" i="3"/>
  <c r="CM258" i="3" s="1"/>
  <c r="S354" i="3" s="1"/>
  <c r="CJ286" i="3"/>
  <c r="CM286" i="3" s="1"/>
  <c r="S382" i="3" s="1"/>
  <c r="CJ272" i="3"/>
  <c r="CM272" i="3" s="1"/>
  <c r="S368" i="3" s="1"/>
  <c r="CJ268" i="3"/>
  <c r="CM268" i="3" s="1"/>
  <c r="S364" i="3" s="1"/>
  <c r="CJ254" i="3"/>
  <c r="CM254" i="3" s="1"/>
  <c r="S350" i="3" s="1"/>
  <c r="CJ294" i="3"/>
  <c r="CM294" i="3" s="1"/>
  <c r="S390" i="3" s="1"/>
  <c r="CJ280" i="3"/>
  <c r="CM280" i="3" s="1"/>
  <c r="S376" i="3" s="1"/>
  <c r="CJ276" i="3"/>
  <c r="CM276" i="3" s="1"/>
  <c r="S372" i="3" s="1"/>
  <c r="CJ262" i="3"/>
  <c r="CM262" i="3" s="1"/>
  <c r="S358" i="3" s="1"/>
  <c r="CJ260" i="3"/>
  <c r="CM260" i="3" s="1"/>
  <c r="S356" i="3" s="1"/>
  <c r="CJ292" i="3"/>
  <c r="CM292" i="3" s="1"/>
  <c r="S388" i="3" s="1"/>
  <c r="CJ278" i="3"/>
  <c r="CJ264" i="3"/>
  <c r="CM264" i="3" s="1"/>
  <c r="S360" i="3" s="1"/>
  <c r="CJ288" i="3"/>
  <c r="CM288" i="3" s="1"/>
  <c r="S384" i="3" s="1"/>
  <c r="CJ284" i="3"/>
  <c r="CM284" i="3" s="1"/>
  <c r="S380" i="3" s="1"/>
  <c r="CJ270" i="3"/>
  <c r="CM270" i="3" s="1"/>
  <c r="S366" i="3" s="1"/>
  <c r="CJ256" i="3"/>
  <c r="CM256" i="3" s="1"/>
  <c r="S352" i="3" s="1"/>
  <c r="CJ252" i="3"/>
  <c r="CM252" i="3" s="1"/>
  <c r="CH294" i="3"/>
  <c r="CK294" i="3" s="1"/>
  <c r="Q390" i="3" s="1"/>
  <c r="CH286" i="3"/>
  <c r="CK286" i="3" s="1"/>
  <c r="Q382" i="3" s="1"/>
  <c r="CH278" i="3"/>
  <c r="CK278" i="3" s="1"/>
  <c r="Q374" i="3" s="1"/>
  <c r="CH270" i="3"/>
  <c r="CK270" i="3" s="1"/>
  <c r="Q366" i="3" s="1"/>
  <c r="CH262" i="3"/>
  <c r="CK262" i="3" s="1"/>
  <c r="Q358" i="3" s="1"/>
  <c r="CH254" i="3"/>
  <c r="CK254" i="3" s="1"/>
  <c r="Q350" i="3" s="1"/>
  <c r="CH284" i="3"/>
  <c r="CK284" i="3" s="1"/>
  <c r="Q380" i="3" s="1"/>
  <c r="CH280" i="3"/>
  <c r="CK280" i="3" s="1"/>
  <c r="Q376" i="3" s="1"/>
  <c r="CH266" i="3"/>
  <c r="CK266" i="3" s="1"/>
  <c r="Q362" i="3" s="1"/>
  <c r="CH252" i="3"/>
  <c r="CK252" i="3" s="1"/>
  <c r="CH292" i="3"/>
  <c r="CH288" i="3"/>
  <c r="CK288" i="3" s="1"/>
  <c r="Q384" i="3" s="1"/>
  <c r="CH274" i="3"/>
  <c r="CK274" i="3" s="1"/>
  <c r="Q370" i="3" s="1"/>
  <c r="CH260" i="3"/>
  <c r="CK260" i="3" s="1"/>
  <c r="Q356" i="3" s="1"/>
  <c r="CH256" i="3"/>
  <c r="CK256" i="3" s="1"/>
  <c r="Q352" i="3" s="1"/>
  <c r="CH290" i="3"/>
  <c r="CK290" i="3" s="1"/>
  <c r="Q386" i="3" s="1"/>
  <c r="CH276" i="3"/>
  <c r="CK276" i="3" s="1"/>
  <c r="Q372" i="3" s="1"/>
  <c r="CH272" i="3"/>
  <c r="CK272" i="3" s="1"/>
  <c r="Q368" i="3" s="1"/>
  <c r="CH258" i="3"/>
  <c r="CK258" i="3" s="1"/>
  <c r="Q354" i="3" s="1"/>
  <c r="CH264" i="3"/>
  <c r="CK264" i="3" s="1"/>
  <c r="Q360" i="3" s="1"/>
  <c r="CH282" i="3"/>
  <c r="CK282" i="3" s="1"/>
  <c r="Q378" i="3" s="1"/>
  <c r="CH268" i="3"/>
  <c r="CK268" i="3" s="1"/>
  <c r="Q364" i="3" s="1"/>
  <c r="AO245" i="3"/>
  <c r="AR245" i="3" s="1"/>
  <c r="N390" i="3" s="1"/>
  <c r="AP219" i="3"/>
  <c r="AS219" i="3" s="1"/>
  <c r="O364" i="3" s="1"/>
  <c r="AP245" i="3"/>
  <c r="AS245" i="3" s="1"/>
  <c r="O390" i="3" s="1"/>
  <c r="AP241" i="3"/>
  <c r="AS241" i="3" s="1"/>
  <c r="O386" i="3" s="1"/>
  <c r="AP221" i="3"/>
  <c r="AS221" i="3" s="1"/>
  <c r="O366" i="3" s="1"/>
  <c r="AP205" i="3"/>
  <c r="AS205" i="3" s="1"/>
  <c r="O350" i="3" s="1"/>
  <c r="AP243" i="3"/>
  <c r="AS243" i="3" s="1"/>
  <c r="O388" i="3" s="1"/>
  <c r="AP227" i="3"/>
  <c r="AS227" i="3" s="1"/>
  <c r="O372" i="3" s="1"/>
  <c r="AP239" i="3"/>
  <c r="AS239" i="3" s="1"/>
  <c r="O384" i="3" s="1"/>
  <c r="AP223" i="3"/>
  <c r="AS223" i="3" s="1"/>
  <c r="O368" i="3" s="1"/>
  <c r="AP203" i="3"/>
  <c r="AS203" i="3" s="1"/>
  <c r="AP225" i="3"/>
  <c r="AS225" i="3" s="1"/>
  <c r="O370" i="3" s="1"/>
  <c r="AP207" i="3"/>
  <c r="AS207" i="3" s="1"/>
  <c r="O352" i="3" s="1"/>
  <c r="AP235" i="3"/>
  <c r="AS235" i="3" s="1"/>
  <c r="O380" i="3" s="1"/>
  <c r="AP209" i="3"/>
  <c r="AS209" i="3" s="1"/>
  <c r="O354" i="3" s="1"/>
  <c r="AP215" i="3"/>
  <c r="AS215" i="3" s="1"/>
  <c r="O360" i="3" s="1"/>
  <c r="AP229" i="3"/>
  <c r="AS229" i="3" s="1"/>
  <c r="O374" i="3" s="1"/>
  <c r="AP211" i="3"/>
  <c r="AS211" i="3" s="1"/>
  <c r="O356" i="3" s="1"/>
  <c r="AP213" i="3"/>
  <c r="AS213" i="3" s="1"/>
  <c r="O358" i="3" s="1"/>
  <c r="AP233" i="3"/>
  <c r="AS233" i="3" s="1"/>
  <c r="O378" i="3" s="1"/>
  <c r="AP217" i="3"/>
  <c r="AS217" i="3" s="1"/>
  <c r="O362" i="3" s="1"/>
  <c r="AP231" i="3"/>
  <c r="AS231" i="3" s="1"/>
  <c r="O376" i="3" s="1"/>
  <c r="W170" i="3"/>
  <c r="Z170" i="3" s="1"/>
  <c r="K364" i="3" s="1"/>
  <c r="Z145" i="3"/>
  <c r="AC145" i="3" s="1"/>
  <c r="H388" i="3" s="1"/>
  <c r="Z139" i="3"/>
  <c r="AC139" i="3" s="1"/>
  <c r="H382" i="3" s="1"/>
  <c r="Z129" i="3"/>
  <c r="AC129" i="3" s="1"/>
  <c r="H372" i="3" s="1"/>
  <c r="Z123" i="3"/>
  <c r="AC123" i="3" s="1"/>
  <c r="H366" i="3" s="1"/>
  <c r="Z141" i="3"/>
  <c r="AC141" i="3" s="1"/>
  <c r="H384" i="3" s="1"/>
  <c r="Z135" i="3"/>
  <c r="AC135" i="3" s="1"/>
  <c r="H378" i="3" s="1"/>
  <c r="Z133" i="3"/>
  <c r="AC133" i="3" s="1"/>
  <c r="H376" i="3" s="1"/>
  <c r="Z127" i="3"/>
  <c r="AC127" i="3" s="1"/>
  <c r="H370" i="3" s="1"/>
  <c r="Z115" i="3"/>
  <c r="AC115" i="3" s="1"/>
  <c r="H358" i="3" s="1"/>
  <c r="Z105" i="3"/>
  <c r="AC105" i="3" s="1"/>
  <c r="Z137" i="3"/>
  <c r="AC137" i="3" s="1"/>
  <c r="H380" i="3" s="1"/>
  <c r="Z131" i="3"/>
  <c r="AC131" i="3" s="1"/>
  <c r="H374" i="3" s="1"/>
  <c r="Z117" i="3"/>
  <c r="AC117" i="3" s="1"/>
  <c r="H360" i="3" s="1"/>
  <c r="Z111" i="3"/>
  <c r="AC111" i="3" s="1"/>
  <c r="H354" i="3" s="1"/>
  <c r="Z119" i="3"/>
  <c r="AC119" i="3" s="1"/>
  <c r="H362" i="3" s="1"/>
  <c r="Z143" i="3"/>
  <c r="AC143" i="3" s="1"/>
  <c r="H386" i="3" s="1"/>
  <c r="Z147" i="3"/>
  <c r="AC147" i="3" s="1"/>
  <c r="H390" i="3" s="1"/>
  <c r="Z125" i="3"/>
  <c r="AC125" i="3" s="1"/>
  <c r="H368" i="3" s="1"/>
  <c r="Z121" i="3"/>
  <c r="AC121" i="3" s="1"/>
  <c r="H364" i="3" s="1"/>
  <c r="Z109" i="3"/>
  <c r="AC109" i="3" s="1"/>
  <c r="H352" i="3" s="1"/>
  <c r="Z107" i="3"/>
  <c r="AC107" i="3" s="1"/>
  <c r="H350" i="3" s="1"/>
  <c r="Z113" i="3"/>
  <c r="AC113" i="3" s="1"/>
  <c r="H356" i="3" s="1"/>
  <c r="CM278" i="3"/>
  <c r="S374" i="3" s="1"/>
  <c r="W164" i="3"/>
  <c r="Z164" i="3" s="1"/>
  <c r="K358" i="3" s="1"/>
  <c r="Y170" i="3"/>
  <c r="AB170" i="3" s="1"/>
  <c r="M364" i="3" s="1"/>
  <c r="AP237" i="3"/>
  <c r="AS237" i="3" s="1"/>
  <c r="O382" i="3" s="1"/>
  <c r="W162" i="3"/>
  <c r="Z162" i="3" s="1"/>
  <c r="K356" i="3" s="1"/>
  <c r="X158" i="3"/>
  <c r="AA158" i="3" s="1"/>
  <c r="L352" i="3" s="1"/>
  <c r="W156" i="3"/>
  <c r="Z156" i="3" s="1"/>
  <c r="K350" i="3" s="1"/>
  <c r="X180" i="3"/>
  <c r="AA180" i="3" s="1"/>
  <c r="L374" i="3" s="1"/>
  <c r="X162" i="3"/>
  <c r="AA162" i="3" s="1"/>
  <c r="L356" i="3" s="1"/>
  <c r="X188" i="3"/>
  <c r="AA188" i="3" s="1"/>
  <c r="L382" i="3" s="1"/>
  <c r="X174" i="3"/>
  <c r="AA174" i="3" s="1"/>
  <c r="L368" i="3" s="1"/>
  <c r="X154" i="3"/>
  <c r="AA154" i="3" s="1"/>
  <c r="X196" i="3"/>
  <c r="AA196" i="3" s="1"/>
  <c r="L390" i="3" s="1"/>
  <c r="CR329" i="3"/>
  <c r="CU329" i="3" s="1"/>
  <c r="U376" i="3" s="1"/>
  <c r="CR317" i="3"/>
  <c r="CU317" i="3" s="1"/>
  <c r="U364" i="3" s="1"/>
  <c r="CR301" i="3"/>
  <c r="CU301" i="3" s="1"/>
  <c r="CR313" i="3"/>
  <c r="CU313" i="3" s="1"/>
  <c r="U360" i="3" s="1"/>
  <c r="CR315" i="3"/>
  <c r="CU315" i="3" s="1"/>
  <c r="U362" i="3" s="1"/>
  <c r="CQ313" i="3"/>
  <c r="CT313" i="3" s="1"/>
  <c r="T360" i="3" s="1"/>
  <c r="CQ315" i="3"/>
  <c r="CT315" i="3" s="1"/>
  <c r="T362" i="3" s="1"/>
  <c r="CQ341" i="3"/>
  <c r="CT341" i="3" s="1"/>
  <c r="T388" i="3" s="1"/>
  <c r="CQ303" i="3"/>
  <c r="CT303" i="3" s="1"/>
  <c r="T350" i="3" s="1"/>
  <c r="CQ343" i="3"/>
  <c r="CT343" i="3" s="1"/>
  <c r="T390" i="3" s="1"/>
  <c r="CQ323" i="3"/>
  <c r="CT323" i="3" s="1"/>
  <c r="T370" i="3" s="1"/>
  <c r="AF9" i="3"/>
  <c r="AI9" i="3" s="1"/>
  <c r="B350" i="3" s="1"/>
  <c r="AF11" i="3"/>
  <c r="AI11" i="3" s="1"/>
  <c r="B352" i="3" s="1"/>
  <c r="AF21" i="3"/>
  <c r="AI21" i="3" s="1"/>
  <c r="B362" i="3" s="1"/>
  <c r="AF27" i="3"/>
  <c r="AI27" i="3" s="1"/>
  <c r="B368" i="3" s="1"/>
  <c r="AF23" i="3"/>
  <c r="AI23" i="3" s="1"/>
  <c r="B364" i="3" s="1"/>
  <c r="AF47" i="3"/>
  <c r="AI47" i="3" s="1"/>
  <c r="B388" i="3" s="1"/>
  <c r="AF19" i="3"/>
  <c r="AI19" i="3" s="1"/>
  <c r="B360" i="3" s="1"/>
  <c r="AF43" i="3"/>
  <c r="AI43" i="3" s="1"/>
  <c r="B384" i="3" s="1"/>
  <c r="AF25" i="3"/>
  <c r="AI25" i="3" s="1"/>
  <c r="B366" i="3" s="1"/>
  <c r="AF35" i="3"/>
  <c r="AI35" i="3" s="1"/>
  <c r="B376" i="3" s="1"/>
  <c r="AF37" i="3"/>
  <c r="AI37" i="3" s="1"/>
  <c r="B378" i="3" s="1"/>
  <c r="AF39" i="3"/>
  <c r="AI39" i="3" s="1"/>
  <c r="B380" i="3" s="1"/>
  <c r="AF33" i="3"/>
  <c r="AI33" i="3" s="1"/>
  <c r="B374" i="3" s="1"/>
  <c r="AF49" i="3"/>
  <c r="AI49" i="3" s="1"/>
  <c r="B390" i="3" s="1"/>
  <c r="AF13" i="3"/>
  <c r="AI13" i="3" s="1"/>
  <c r="B354" i="3" s="1"/>
  <c r="AF45" i="3"/>
  <c r="AI45" i="3" s="1"/>
  <c r="B386" i="3" s="1"/>
  <c r="AF15" i="3"/>
  <c r="AI15" i="3" s="1"/>
  <c r="B356" i="3" s="1"/>
  <c r="AF41" i="3"/>
  <c r="AI41" i="3" s="1"/>
  <c r="B382" i="3" s="1"/>
  <c r="AF29" i="3"/>
  <c r="AI29" i="3" s="1"/>
  <c r="B370" i="3" s="1"/>
  <c r="AF31" i="3"/>
  <c r="AI31" i="3" s="1"/>
  <c r="B372" i="3" s="1"/>
  <c r="AF17" i="3"/>
  <c r="AI17" i="3" s="1"/>
  <c r="B358" i="3" s="1"/>
  <c r="AF7" i="3"/>
  <c r="AI7" i="3" s="1"/>
  <c r="W176" i="3"/>
  <c r="Z176" i="3" s="1"/>
  <c r="K370" i="3" s="1"/>
  <c r="AB147" i="3"/>
  <c r="AE147" i="3" s="1"/>
  <c r="J390" i="3" s="1"/>
  <c r="AB137" i="3"/>
  <c r="AE137" i="3" s="1"/>
  <c r="J380" i="3" s="1"/>
  <c r="AB131" i="3"/>
  <c r="AE131" i="3" s="1"/>
  <c r="J374" i="3" s="1"/>
  <c r="AB121" i="3"/>
  <c r="AE121" i="3" s="1"/>
  <c r="J364" i="3" s="1"/>
  <c r="AB143" i="3"/>
  <c r="AE143" i="3" s="1"/>
  <c r="J386" i="3" s="1"/>
  <c r="AB133" i="3"/>
  <c r="AE133" i="3" s="1"/>
  <c r="J376" i="3" s="1"/>
  <c r="AB127" i="3"/>
  <c r="AE127" i="3" s="1"/>
  <c r="J370" i="3" s="1"/>
  <c r="AB141" i="3"/>
  <c r="AE141" i="3" s="1"/>
  <c r="J384" i="3" s="1"/>
  <c r="AB135" i="3"/>
  <c r="AE135" i="3" s="1"/>
  <c r="J378" i="3" s="1"/>
  <c r="AB113" i="3"/>
  <c r="AE113" i="3" s="1"/>
  <c r="J356" i="3" s="1"/>
  <c r="AB107" i="3"/>
  <c r="AE107" i="3" s="1"/>
  <c r="J350" i="3" s="1"/>
  <c r="AB145" i="3"/>
  <c r="AE145" i="3" s="1"/>
  <c r="J388" i="3" s="1"/>
  <c r="AB139" i="3"/>
  <c r="AE139" i="3" s="1"/>
  <c r="J382" i="3" s="1"/>
  <c r="AB125" i="3"/>
  <c r="AE125" i="3" s="1"/>
  <c r="J368" i="3" s="1"/>
  <c r="AB123" i="3"/>
  <c r="AE123" i="3" s="1"/>
  <c r="J366" i="3" s="1"/>
  <c r="AB119" i="3"/>
  <c r="AE119" i="3" s="1"/>
  <c r="J362" i="3" s="1"/>
  <c r="AB109" i="3"/>
  <c r="AE109" i="3" s="1"/>
  <c r="J352" i="3" s="1"/>
  <c r="AB105" i="3"/>
  <c r="AE105" i="3" s="1"/>
  <c r="AB115" i="3"/>
  <c r="AE115" i="3" s="1"/>
  <c r="J358" i="3" s="1"/>
  <c r="AB117" i="3"/>
  <c r="AE117" i="3" s="1"/>
  <c r="J360" i="3" s="1"/>
  <c r="AB111" i="3"/>
  <c r="AE111" i="3" s="1"/>
  <c r="J354" i="3" s="1"/>
  <c r="AB129" i="3"/>
  <c r="AE129" i="3" s="1"/>
  <c r="J372" i="3" s="1"/>
  <c r="AO219" i="3"/>
  <c r="AR219" i="3" s="1"/>
  <c r="N364" i="3" s="1"/>
  <c r="AO203" i="3"/>
  <c r="AR203" i="3" s="1"/>
  <c r="AO223" i="3"/>
  <c r="AR223" i="3" s="1"/>
  <c r="N368" i="3" s="1"/>
  <c r="AO205" i="3"/>
  <c r="AR205" i="3" s="1"/>
  <c r="N350" i="3" s="1"/>
  <c r="AO221" i="3"/>
  <c r="AR221" i="3" s="1"/>
  <c r="N366" i="3" s="1"/>
  <c r="AO211" i="3"/>
  <c r="AR211" i="3" s="1"/>
  <c r="N356" i="3" s="1"/>
  <c r="AO215" i="3"/>
  <c r="AR215" i="3" s="1"/>
  <c r="N360" i="3" s="1"/>
  <c r="AO231" i="3"/>
  <c r="AR231" i="3" s="1"/>
  <c r="N376" i="3" s="1"/>
  <c r="AO227" i="3"/>
  <c r="AR227" i="3" s="1"/>
  <c r="N372" i="3" s="1"/>
  <c r="AO233" i="3"/>
  <c r="AR233" i="3" s="1"/>
  <c r="N378" i="3" s="1"/>
  <c r="AO207" i="3"/>
  <c r="AR207" i="3" s="1"/>
  <c r="N352" i="3" s="1"/>
  <c r="AO209" i="3"/>
  <c r="AR209" i="3" s="1"/>
  <c r="N354" i="3" s="1"/>
  <c r="AO229" i="3"/>
  <c r="AR229" i="3" s="1"/>
  <c r="N374" i="3" s="1"/>
  <c r="AO237" i="3"/>
  <c r="AR237" i="3" s="1"/>
  <c r="N382" i="3" s="1"/>
  <c r="AO225" i="3"/>
  <c r="AR225" i="3" s="1"/>
  <c r="N370" i="3" s="1"/>
  <c r="AO243" i="3"/>
  <c r="AR243" i="3" s="1"/>
  <c r="N388" i="3" s="1"/>
  <c r="AO213" i="3"/>
  <c r="AR213" i="3" s="1"/>
  <c r="N358" i="3" s="1"/>
  <c r="AO239" i="3"/>
  <c r="AR239" i="3" s="1"/>
  <c r="N384" i="3" s="1"/>
  <c r="AO217" i="3"/>
  <c r="AR217" i="3" s="1"/>
  <c r="N362" i="3" s="1"/>
  <c r="AO235" i="3"/>
  <c r="AR235" i="3" s="1"/>
  <c r="N380" i="3" s="1"/>
  <c r="AO241" i="3"/>
  <c r="AR241" i="3" s="1"/>
  <c r="N386" i="3" s="1"/>
  <c r="Y154" i="3"/>
  <c r="AB154" i="3" s="1"/>
  <c r="Y196" i="3"/>
  <c r="AB196" i="3" s="1"/>
  <c r="M390" i="3" s="1"/>
  <c r="Y172" i="3"/>
  <c r="AB172" i="3" s="1"/>
  <c r="M366" i="3" s="1"/>
  <c r="Y168" i="3"/>
  <c r="AB168" i="3" s="1"/>
  <c r="M362" i="3" s="1"/>
  <c r="Y162" i="3"/>
  <c r="AB162" i="3" s="1"/>
  <c r="M356" i="3" s="1"/>
  <c r="Y158" i="3"/>
  <c r="AB158" i="3" s="1"/>
  <c r="M352" i="3" s="1"/>
  <c r="Y192" i="3"/>
  <c r="AB192" i="3" s="1"/>
  <c r="M386" i="3" s="1"/>
  <c r="Y180" i="3"/>
  <c r="AB180" i="3" s="1"/>
  <c r="M374" i="3" s="1"/>
  <c r="Y186" i="3"/>
  <c r="AB186" i="3" s="1"/>
  <c r="M380" i="3" s="1"/>
  <c r="Y178" i="3"/>
  <c r="AB178" i="3" s="1"/>
  <c r="M372" i="3" s="1"/>
  <c r="Y174" i="3"/>
  <c r="AB174" i="3" s="1"/>
  <c r="M368" i="3" s="1"/>
  <c r="Y184" i="3"/>
  <c r="AB184" i="3" s="1"/>
  <c r="M378" i="3" s="1"/>
  <c r="Y164" i="3"/>
  <c r="AB164" i="3" s="1"/>
  <c r="M358" i="3" s="1"/>
  <c r="Y166" i="3"/>
  <c r="AB166" i="3" s="1"/>
  <c r="M360" i="3" s="1"/>
  <c r="Y182" i="3"/>
  <c r="AB182" i="3" s="1"/>
  <c r="M376" i="3" s="1"/>
  <c r="Y156" i="3"/>
  <c r="AB156" i="3" s="1"/>
  <c r="M350" i="3" s="1"/>
  <c r="Y190" i="3"/>
  <c r="AB190" i="3" s="1"/>
  <c r="M384" i="3" s="1"/>
  <c r="Y176" i="3"/>
  <c r="AB176" i="3" s="1"/>
  <c r="M370" i="3" s="1"/>
  <c r="Y160" i="3"/>
  <c r="AB160" i="3" s="1"/>
  <c r="M354" i="3" s="1"/>
  <c r="Y188" i="3"/>
  <c r="AB188" i="3" s="1"/>
  <c r="M382" i="3" s="1"/>
  <c r="W192" i="3"/>
  <c r="Z192" i="3" s="1"/>
  <c r="K386" i="3" s="1"/>
  <c r="W190" i="3"/>
  <c r="Z190" i="3" s="1"/>
  <c r="K384" i="3" s="1"/>
  <c r="W196" i="3"/>
  <c r="Z196" i="3" s="1"/>
  <c r="K390" i="3" s="1"/>
  <c r="W172" i="3"/>
  <c r="Z172" i="3" s="1"/>
  <c r="K366" i="3" s="1"/>
  <c r="X176" i="3"/>
  <c r="AA176" i="3" s="1"/>
  <c r="L370" i="3" s="1"/>
  <c r="X170" i="3"/>
  <c r="AA170" i="3" s="1"/>
  <c r="L364" i="3" s="1"/>
  <c r="X194" i="3"/>
  <c r="AA194" i="3" s="1"/>
  <c r="L388" i="3" s="1"/>
  <c r="X172" i="3"/>
  <c r="AA172" i="3" s="1"/>
  <c r="L366" i="3" s="1"/>
  <c r="CR335" i="3"/>
  <c r="CU335" i="3" s="1"/>
  <c r="U382" i="3" s="1"/>
  <c r="CR333" i="3"/>
  <c r="CU333" i="3" s="1"/>
  <c r="U380" i="3" s="1"/>
  <c r="CR305" i="3"/>
  <c r="CU305" i="3" s="1"/>
  <c r="U352" i="3" s="1"/>
  <c r="CR319" i="3"/>
  <c r="CU319" i="3" s="1"/>
  <c r="U366" i="3" s="1"/>
  <c r="CR341" i="3"/>
  <c r="CU341" i="3" s="1"/>
  <c r="U388" i="3" s="1"/>
  <c r="CR331" i="3"/>
  <c r="CU331" i="3" s="1"/>
  <c r="U378" i="3" s="1"/>
  <c r="W160" i="3"/>
  <c r="Z160" i="3" s="1"/>
  <c r="K354" i="3" s="1"/>
  <c r="CQ325" i="3"/>
  <c r="CT325" i="3" s="1"/>
  <c r="T372" i="3" s="1"/>
  <c r="CQ311" i="3"/>
  <c r="CT311" i="3" s="1"/>
  <c r="T358" i="3" s="1"/>
  <c r="CQ301" i="3"/>
  <c r="CT301" i="3" s="1"/>
  <c r="CQ309" i="3"/>
  <c r="CT309" i="3" s="1"/>
  <c r="T356" i="3" s="1"/>
  <c r="CQ329" i="3"/>
  <c r="CT329" i="3" s="1"/>
  <c r="T376" i="3" s="1"/>
  <c r="AQ219" i="3"/>
  <c r="AT219" i="3" s="1"/>
  <c r="P364" i="3" s="1"/>
  <c r="AQ235" i="3"/>
  <c r="AT235" i="3" s="1"/>
  <c r="P380" i="3" s="1"/>
  <c r="AQ227" i="3"/>
  <c r="AT227" i="3" s="1"/>
  <c r="P372" i="3" s="1"/>
  <c r="AQ223" i="3"/>
  <c r="AT223" i="3" s="1"/>
  <c r="P368" i="3" s="1"/>
  <c r="AQ237" i="3"/>
  <c r="AT237" i="3" s="1"/>
  <c r="P382" i="3" s="1"/>
  <c r="AQ205" i="3"/>
  <c r="AT205" i="3" s="1"/>
  <c r="P350" i="3" s="1"/>
  <c r="AQ241" i="3"/>
  <c r="AT241" i="3" s="1"/>
  <c r="P386" i="3" s="1"/>
  <c r="AQ221" i="3"/>
  <c r="AT221" i="3" s="1"/>
  <c r="P366" i="3" s="1"/>
  <c r="AQ243" i="3"/>
  <c r="AT243" i="3" s="1"/>
  <c r="P388" i="3" s="1"/>
  <c r="AQ229" i="3"/>
  <c r="AT229" i="3" s="1"/>
  <c r="P374" i="3" s="1"/>
  <c r="AQ215" i="3"/>
  <c r="AT215" i="3" s="1"/>
  <c r="P360" i="3" s="1"/>
  <c r="AQ233" i="3"/>
  <c r="AT233" i="3" s="1"/>
  <c r="P378" i="3" s="1"/>
  <c r="AQ225" i="3"/>
  <c r="AT225" i="3" s="1"/>
  <c r="P370" i="3" s="1"/>
  <c r="AQ239" i="3"/>
  <c r="AT239" i="3" s="1"/>
  <c r="P384" i="3" s="1"/>
  <c r="AQ203" i="3"/>
  <c r="AT203" i="3" s="1"/>
  <c r="AQ231" i="3"/>
  <c r="AT231" i="3" s="1"/>
  <c r="P376" i="3" s="1"/>
  <c r="AQ245" i="3"/>
  <c r="AT245" i="3" s="1"/>
  <c r="P390" i="3" s="1"/>
  <c r="AQ213" i="3"/>
  <c r="AT213" i="3" s="1"/>
  <c r="P358" i="3" s="1"/>
  <c r="AQ217" i="3"/>
  <c r="AT217" i="3" s="1"/>
  <c r="P362" i="3" s="1"/>
  <c r="AQ211" i="3"/>
  <c r="AT211" i="3" s="1"/>
  <c r="P356" i="3" s="1"/>
  <c r="AQ207" i="3"/>
  <c r="AT207" i="3" s="1"/>
  <c r="P352" i="3" s="1"/>
  <c r="AQ209" i="3"/>
  <c r="AT209" i="3" s="1"/>
  <c r="P354" i="3" s="1"/>
  <c r="W166" i="3"/>
  <c r="Z166" i="3" s="1"/>
  <c r="K360" i="3" s="1"/>
  <c r="W168" i="3"/>
  <c r="Z168" i="3" s="1"/>
  <c r="K362" i="3" s="1"/>
  <c r="CI288" i="3"/>
  <c r="CL288" i="3" s="1"/>
  <c r="R384" i="3" s="1"/>
  <c r="CI280" i="3"/>
  <c r="CL280" i="3" s="1"/>
  <c r="R376" i="3" s="1"/>
  <c r="CI272" i="3"/>
  <c r="CL272" i="3" s="1"/>
  <c r="R368" i="3" s="1"/>
  <c r="CI264" i="3"/>
  <c r="CL264" i="3" s="1"/>
  <c r="R360" i="3" s="1"/>
  <c r="CI256" i="3"/>
  <c r="CL256" i="3" s="1"/>
  <c r="R352" i="3" s="1"/>
  <c r="CI294" i="3"/>
  <c r="CL294" i="3" s="1"/>
  <c r="R390" i="3" s="1"/>
  <c r="CI290" i="3"/>
  <c r="CL290" i="3" s="1"/>
  <c r="R386" i="3" s="1"/>
  <c r="CI276" i="3"/>
  <c r="CL276" i="3" s="1"/>
  <c r="R372" i="3" s="1"/>
  <c r="CI262" i="3"/>
  <c r="CL262" i="3" s="1"/>
  <c r="R358" i="3" s="1"/>
  <c r="CI258" i="3"/>
  <c r="CL258" i="3" s="1"/>
  <c r="R354" i="3" s="1"/>
  <c r="CI284" i="3"/>
  <c r="CL284" i="3" s="1"/>
  <c r="R380" i="3" s="1"/>
  <c r="CI270" i="3"/>
  <c r="CL270" i="3" s="1"/>
  <c r="R366" i="3" s="1"/>
  <c r="CI266" i="3"/>
  <c r="CL266" i="3" s="1"/>
  <c r="R362" i="3" s="1"/>
  <c r="CI252" i="3"/>
  <c r="CL252" i="3" s="1"/>
  <c r="CI282" i="3"/>
  <c r="CL282" i="3" s="1"/>
  <c r="R378" i="3" s="1"/>
  <c r="CI268" i="3"/>
  <c r="CL268" i="3" s="1"/>
  <c r="R364" i="3" s="1"/>
  <c r="CI254" i="3"/>
  <c r="CL254" i="3" s="1"/>
  <c r="R350" i="3" s="1"/>
  <c r="CI286" i="3"/>
  <c r="CL286" i="3" s="1"/>
  <c r="R382" i="3" s="1"/>
  <c r="CI274" i="3"/>
  <c r="CL274" i="3" s="1"/>
  <c r="R370" i="3" s="1"/>
  <c r="CI260" i="3"/>
  <c r="CL260" i="3" s="1"/>
  <c r="R356" i="3" s="1"/>
  <c r="CI292" i="3"/>
  <c r="CL292" i="3" s="1"/>
  <c r="R388" i="3" s="1"/>
  <c r="CI278" i="3"/>
  <c r="CL278" i="3" s="1"/>
  <c r="R374" i="3" s="1"/>
  <c r="AA143" i="3"/>
  <c r="AD143" i="3" s="1"/>
  <c r="I386" i="3" s="1"/>
  <c r="AA133" i="3"/>
  <c r="AD133" i="3" s="1"/>
  <c r="I376" i="3" s="1"/>
  <c r="AA127" i="3"/>
  <c r="AD127" i="3" s="1"/>
  <c r="I370" i="3" s="1"/>
  <c r="AA145" i="3"/>
  <c r="AD145" i="3" s="1"/>
  <c r="I388" i="3" s="1"/>
  <c r="AA139" i="3"/>
  <c r="AD139" i="3" s="1"/>
  <c r="I382" i="3" s="1"/>
  <c r="AA129" i="3"/>
  <c r="AD129" i="3" s="1"/>
  <c r="I372" i="3" s="1"/>
  <c r="AA147" i="3"/>
  <c r="AD147" i="3" s="1"/>
  <c r="I390" i="3" s="1"/>
  <c r="AA125" i="3"/>
  <c r="AD125" i="3" s="1"/>
  <c r="I368" i="3" s="1"/>
  <c r="AA123" i="3"/>
  <c r="AD123" i="3" s="1"/>
  <c r="I366" i="3" s="1"/>
  <c r="AA121" i="3"/>
  <c r="AD121" i="3" s="1"/>
  <c r="I364" i="3" s="1"/>
  <c r="AA119" i="3"/>
  <c r="AD119" i="3" s="1"/>
  <c r="I362" i="3" s="1"/>
  <c r="AA109" i="3"/>
  <c r="AD109" i="3" s="1"/>
  <c r="I352" i="3" s="1"/>
  <c r="AA115" i="3"/>
  <c r="AD115" i="3" s="1"/>
  <c r="I358" i="3" s="1"/>
  <c r="AA105" i="3"/>
  <c r="AD105" i="3" s="1"/>
  <c r="AA113" i="3"/>
  <c r="AD113" i="3" s="1"/>
  <c r="I356" i="3" s="1"/>
  <c r="AA107" i="3"/>
  <c r="AD107" i="3" s="1"/>
  <c r="I350" i="3" s="1"/>
  <c r="AA117" i="3"/>
  <c r="AD117" i="3" s="1"/>
  <c r="I360" i="3" s="1"/>
  <c r="AA111" i="3"/>
  <c r="AD111" i="3" s="1"/>
  <c r="I354" i="3" s="1"/>
  <c r="AA131" i="3"/>
  <c r="AD131" i="3" s="1"/>
  <c r="I374" i="3" s="1"/>
  <c r="AA135" i="3"/>
  <c r="AD135" i="3" s="1"/>
  <c r="I378" i="3" s="1"/>
  <c r="AA141" i="3"/>
  <c r="AD141" i="3" s="1"/>
  <c r="I384" i="3" s="1"/>
  <c r="AA137" i="3"/>
  <c r="AD137" i="3" s="1"/>
  <c r="I380" i="3" s="1"/>
  <c r="W182" i="3"/>
  <c r="Z182" i="3" s="1"/>
  <c r="K376" i="3" s="1"/>
  <c r="W188" i="3"/>
  <c r="Z188" i="3" s="1"/>
  <c r="K382" i="3" s="1"/>
  <c r="CK292" i="3"/>
  <c r="Q388" i="3" s="1"/>
  <c r="CR323" i="3"/>
  <c r="CU323" i="3" s="1"/>
  <c r="U370" i="3" s="1"/>
  <c r="CR327" i="3"/>
  <c r="CU327" i="3" s="1"/>
  <c r="U374" i="3" s="1"/>
  <c r="CR303" i="3"/>
  <c r="CU303" i="3" s="1"/>
  <c r="U350" i="3" s="1"/>
  <c r="CR307" i="3"/>
  <c r="CU307" i="3" s="1"/>
  <c r="U354" i="3" s="1"/>
  <c r="CR309" i="3"/>
  <c r="CU309" i="3" s="1"/>
  <c r="U356" i="3" s="1"/>
  <c r="AI158" i="2"/>
  <c r="AI160" i="2" s="1"/>
  <c r="AI162" i="2" s="1"/>
  <c r="BC156" i="2"/>
  <c r="AX156" i="2"/>
  <c r="AE158" i="2"/>
  <c r="AW158" i="2" s="1"/>
  <c r="AU156" i="2"/>
  <c r="AN156" i="2"/>
  <c r="BF156" i="2" s="1"/>
  <c r="V160" i="2"/>
  <c r="AN160" i="2" s="1"/>
  <c r="AG158" i="2"/>
  <c r="AY158" i="2" s="1"/>
  <c r="AM156" i="2"/>
  <c r="AW107" i="2"/>
  <c r="BU107" i="2" s="1"/>
  <c r="AU107" i="2"/>
  <c r="AU109" i="2" s="1"/>
  <c r="AU111" i="2" s="1"/>
  <c r="AU113" i="2" s="1"/>
  <c r="AU115" i="2" s="1"/>
  <c r="AU117" i="2" s="1"/>
  <c r="BS117" i="2" s="1"/>
  <c r="AS158" i="2"/>
  <c r="AS156" i="2"/>
  <c r="AL158" i="2"/>
  <c r="AL160" i="2" s="1"/>
  <c r="AP156" i="2"/>
  <c r="Y158" i="2"/>
  <c r="AQ158" i="2" s="1"/>
  <c r="Z158" i="2"/>
  <c r="AR158" i="2" s="1"/>
  <c r="AJ158" i="2"/>
  <c r="BB158" i="2" s="1"/>
  <c r="AB158" i="2"/>
  <c r="AT158" i="2" s="1"/>
  <c r="AD158" i="2"/>
  <c r="AD160" i="2" s="1"/>
  <c r="AV160" i="2" s="1"/>
  <c r="AH158" i="2"/>
  <c r="AH160" i="2" s="1"/>
  <c r="AH162" i="2" s="1"/>
  <c r="AK107" i="2"/>
  <c r="AK109" i="2" s="1"/>
  <c r="AK111" i="2" s="1"/>
  <c r="AK113" i="2" s="1"/>
  <c r="AK115" i="2" s="1"/>
  <c r="AK117" i="2" s="1"/>
  <c r="AK119" i="2" s="1"/>
  <c r="AL107" i="2"/>
  <c r="AL109" i="2" s="1"/>
  <c r="AQ107" i="2"/>
  <c r="AQ109" i="2" s="1"/>
  <c r="AQ111" i="2" s="1"/>
  <c r="AQ113" i="2" s="1"/>
  <c r="AQ115" i="2" s="1"/>
  <c r="AQ117" i="2" s="1"/>
  <c r="AQ119" i="2" s="1"/>
  <c r="AP107" i="2"/>
  <c r="AP109" i="2" s="1"/>
  <c r="AP111" i="2" s="1"/>
  <c r="AP113" i="2" s="1"/>
  <c r="AP115" i="2" s="1"/>
  <c r="AP117" i="2" s="1"/>
  <c r="AP119" i="2" s="1"/>
  <c r="AP121" i="2" s="1"/>
  <c r="AP123" i="2" s="1"/>
  <c r="AP125" i="2" s="1"/>
  <c r="AT107" i="2"/>
  <c r="AT109" i="2" s="1"/>
  <c r="AT111" i="2" s="1"/>
  <c r="AX107" i="2"/>
  <c r="AX109" i="2" s="1"/>
  <c r="AX111" i="2" s="1"/>
  <c r="AX113" i="2" s="1"/>
  <c r="AX115" i="2" s="1"/>
  <c r="AX117" i="2" s="1"/>
  <c r="AX119" i="2" s="1"/>
  <c r="AX121" i="2" s="1"/>
  <c r="AX123" i="2" s="1"/>
  <c r="AX125" i="2" s="1"/>
  <c r="AE107" i="2"/>
  <c r="AE109" i="2" s="1"/>
  <c r="AE111" i="2" s="1"/>
  <c r="AE113" i="2" s="1"/>
  <c r="AE115" i="2" s="1"/>
  <c r="AE117" i="2" s="1"/>
  <c r="AE119" i="2" s="1"/>
  <c r="AD107" i="2"/>
  <c r="AD109" i="2" s="1"/>
  <c r="AD111" i="2" s="1"/>
  <c r="AH107" i="2"/>
  <c r="AH109" i="2" s="1"/>
  <c r="AH111" i="2" s="1"/>
  <c r="AH113" i="2" s="1"/>
  <c r="AH115" i="2" s="1"/>
  <c r="AH117" i="2" s="1"/>
  <c r="AH119" i="2" s="1"/>
  <c r="AH121" i="2" s="1"/>
  <c r="AH123" i="2" s="1"/>
  <c r="BF123" i="2" s="1"/>
  <c r="BC158" i="2"/>
  <c r="AK160" i="2"/>
  <c r="BA158" i="2"/>
  <c r="W160" i="2"/>
  <c r="AO160" i="2" s="1"/>
  <c r="AX158" i="2"/>
  <c r="AF160" i="2"/>
  <c r="AU158" i="2"/>
  <c r="AC160" i="2"/>
  <c r="AS160" i="2"/>
  <c r="AA162" i="2"/>
  <c r="AP158" i="2"/>
  <c r="X160" i="2"/>
  <c r="AM158" i="2"/>
  <c r="U160" i="2"/>
  <c r="AA107" i="2"/>
  <c r="AA109" i="2" s="1"/>
  <c r="AA111" i="2" s="1"/>
  <c r="AA113" i="2" s="1"/>
  <c r="AA115" i="2" s="1"/>
  <c r="AA117" i="2" s="1"/>
  <c r="AA119" i="2" s="1"/>
  <c r="AA121" i="2" s="1"/>
  <c r="AF107" i="2"/>
  <c r="AF109" i="2" s="1"/>
  <c r="AF111" i="2" s="1"/>
  <c r="AF113" i="2" s="1"/>
  <c r="AF115" i="2" s="1"/>
  <c r="AF117" i="2" s="1"/>
  <c r="AF119" i="2" s="1"/>
  <c r="AF121" i="2" s="1"/>
  <c r="AF123" i="2" s="1"/>
  <c r="AF125" i="2" s="1"/>
  <c r="AF127" i="2" s="1"/>
  <c r="AF129" i="2" s="1"/>
  <c r="AF131" i="2" s="1"/>
  <c r="AF133" i="2" s="1"/>
  <c r="AF135" i="2" s="1"/>
  <c r="AF137" i="2" s="1"/>
  <c r="AF139" i="2" s="1"/>
  <c r="AF141" i="2" s="1"/>
  <c r="AF143" i="2" s="1"/>
  <c r="AF145" i="2" s="1"/>
  <c r="AF147" i="2" s="1"/>
  <c r="AF149" i="2" s="1"/>
  <c r="BD149" i="2" s="1"/>
  <c r="AG107" i="2"/>
  <c r="AG109" i="2" s="1"/>
  <c r="AI107" i="2"/>
  <c r="AI109" i="2" s="1"/>
  <c r="AI111" i="2" s="1"/>
  <c r="AI113" i="2" s="1"/>
  <c r="AI115" i="2" s="1"/>
  <c r="AI117" i="2" s="1"/>
  <c r="AI119" i="2" s="1"/>
  <c r="AM107" i="2"/>
  <c r="AM109" i="2" s="1"/>
  <c r="AM111" i="2" s="1"/>
  <c r="AM113" i="2" s="1"/>
  <c r="AM115" i="2" s="1"/>
  <c r="AM117" i="2" s="1"/>
  <c r="BK117" i="2" s="1"/>
  <c r="AR107" i="2"/>
  <c r="AR109" i="2" s="1"/>
  <c r="AR111" i="2" s="1"/>
  <c r="AR113" i="2" s="1"/>
  <c r="AR115" i="2" s="1"/>
  <c r="AR117" i="2" s="1"/>
  <c r="AR119" i="2" s="1"/>
  <c r="AR121" i="2" s="1"/>
  <c r="AR123" i="2" s="1"/>
  <c r="AR125" i="2" s="1"/>
  <c r="AR127" i="2" s="1"/>
  <c r="AR129" i="2" s="1"/>
  <c r="AR131" i="2" s="1"/>
  <c r="AR133" i="2" s="1"/>
  <c r="AR135" i="2" s="1"/>
  <c r="AR137" i="2" s="1"/>
  <c r="AR139" i="2" s="1"/>
  <c r="AR141" i="2" s="1"/>
  <c r="AR143" i="2" s="1"/>
  <c r="AR145" i="2" s="1"/>
  <c r="AR147" i="2" s="1"/>
  <c r="AR149" i="2" s="1"/>
  <c r="BP149" i="2" s="1"/>
  <c r="AS107" i="2"/>
  <c r="AS109" i="2" s="1"/>
  <c r="AS111" i="2" s="1"/>
  <c r="AS113" i="2" s="1"/>
  <c r="AS115" i="2" s="1"/>
  <c r="AS117" i="2" s="1"/>
  <c r="AS119" i="2" s="1"/>
  <c r="AB107" i="2"/>
  <c r="AB109" i="2" s="1"/>
  <c r="AB111" i="2" s="1"/>
  <c r="AB113" i="2" s="1"/>
  <c r="AB115" i="2" s="1"/>
  <c r="AB117" i="2" s="1"/>
  <c r="AB119" i="2" s="1"/>
  <c r="AB121" i="2" s="1"/>
  <c r="AB123" i="2" s="1"/>
  <c r="AB125" i="2" s="1"/>
  <c r="AB127" i="2" s="1"/>
  <c r="AB129" i="2" s="1"/>
  <c r="AB131" i="2" s="1"/>
  <c r="AB133" i="2" s="1"/>
  <c r="AB135" i="2" s="1"/>
  <c r="AB137" i="2" s="1"/>
  <c r="AB139" i="2" s="1"/>
  <c r="AB141" i="2" s="1"/>
  <c r="AB143" i="2" s="1"/>
  <c r="AB145" i="2" s="1"/>
  <c r="AB147" i="2" s="1"/>
  <c r="AB149" i="2" s="1"/>
  <c r="AZ149" i="2" s="1"/>
  <c r="AJ107" i="2"/>
  <c r="AJ109" i="2" s="1"/>
  <c r="AJ111" i="2" s="1"/>
  <c r="AJ113" i="2" s="1"/>
  <c r="AJ115" i="2" s="1"/>
  <c r="AJ117" i="2" s="1"/>
  <c r="AJ119" i="2" s="1"/>
  <c r="AJ121" i="2" s="1"/>
  <c r="AJ123" i="2" s="1"/>
  <c r="AJ125" i="2" s="1"/>
  <c r="AJ127" i="2" s="1"/>
  <c r="AJ129" i="2" s="1"/>
  <c r="AJ131" i="2" s="1"/>
  <c r="AJ133" i="2" s="1"/>
  <c r="AJ135" i="2" s="1"/>
  <c r="AJ137" i="2" s="1"/>
  <c r="AJ139" i="2" s="1"/>
  <c r="AJ141" i="2" s="1"/>
  <c r="AJ143" i="2" s="1"/>
  <c r="AJ145" i="2" s="1"/>
  <c r="AJ147" i="2" s="1"/>
  <c r="AJ149" i="2" s="1"/>
  <c r="BH149" i="2" s="1"/>
  <c r="AN107" i="2"/>
  <c r="AN109" i="2" s="1"/>
  <c r="AN111" i="2" s="1"/>
  <c r="AN113" i="2" s="1"/>
  <c r="AN115" i="2" s="1"/>
  <c r="AN117" i="2" s="1"/>
  <c r="AN119" i="2" s="1"/>
  <c r="AN121" i="2" s="1"/>
  <c r="AN123" i="2" s="1"/>
  <c r="AN125" i="2" s="1"/>
  <c r="AN127" i="2" s="1"/>
  <c r="AN129" i="2" s="1"/>
  <c r="AN131" i="2" s="1"/>
  <c r="AN133" i="2" s="1"/>
  <c r="AN135" i="2" s="1"/>
  <c r="AN137" i="2" s="1"/>
  <c r="AN139" i="2" s="1"/>
  <c r="AN141" i="2" s="1"/>
  <c r="AN143" i="2" s="1"/>
  <c r="AN145" i="2" s="1"/>
  <c r="AN147" i="2" s="1"/>
  <c r="AN149" i="2" s="1"/>
  <c r="BL149" i="2" s="1"/>
  <c r="AV107" i="2"/>
  <c r="AV109" i="2" s="1"/>
  <c r="AV111" i="2" s="1"/>
  <c r="AV113" i="2" s="1"/>
  <c r="AV115" i="2" s="1"/>
  <c r="AV117" i="2" s="1"/>
  <c r="AV119" i="2" s="1"/>
  <c r="AV121" i="2" s="1"/>
  <c r="AV123" i="2" s="1"/>
  <c r="AV125" i="2" s="1"/>
  <c r="AV127" i="2" s="1"/>
  <c r="AV129" i="2" s="1"/>
  <c r="AV131" i="2" s="1"/>
  <c r="AV133" i="2" s="1"/>
  <c r="AV135" i="2" s="1"/>
  <c r="AV137" i="2" s="1"/>
  <c r="AV139" i="2" s="1"/>
  <c r="AV141" i="2" s="1"/>
  <c r="AV143" i="2" s="1"/>
  <c r="AV145" i="2" s="1"/>
  <c r="AV147" i="2" s="1"/>
  <c r="AV149" i="2" s="1"/>
  <c r="BT149" i="2" s="1"/>
  <c r="AC107" i="2"/>
  <c r="AC109" i="2" s="1"/>
  <c r="AC111" i="2" s="1"/>
  <c r="AC113" i="2" s="1"/>
  <c r="AC115" i="2" s="1"/>
  <c r="AC117" i="2" s="1"/>
  <c r="AC119" i="2" s="1"/>
  <c r="AC121" i="2" s="1"/>
  <c r="AO107" i="2"/>
  <c r="AO109" i="2" s="1"/>
  <c r="AO111" i="2" s="1"/>
  <c r="BP123" i="2"/>
  <c r="AG160" i="2" l="1"/>
  <c r="BA160" i="2"/>
  <c r="AH49" i="3"/>
  <c r="AK49" i="3" s="1"/>
  <c r="D390" i="3" s="1"/>
  <c r="W372" i="3"/>
  <c r="W380" i="3"/>
  <c r="AG80" i="3"/>
  <c r="AJ80" i="3" s="1"/>
  <c r="F372" i="3" s="1"/>
  <c r="AH70" i="3"/>
  <c r="AK70" i="3" s="1"/>
  <c r="G362" i="3" s="1"/>
  <c r="AH92" i="3"/>
  <c r="AK92" i="3" s="1"/>
  <c r="G384" i="3" s="1"/>
  <c r="AH17" i="3"/>
  <c r="AK17" i="3" s="1"/>
  <c r="D358" i="3" s="1"/>
  <c r="AH45" i="3"/>
  <c r="AK45" i="3" s="1"/>
  <c r="D386" i="3" s="1"/>
  <c r="AG39" i="3"/>
  <c r="AJ39" i="3" s="1"/>
  <c r="C380" i="3" s="1"/>
  <c r="H348" i="3"/>
  <c r="H393" i="3" s="1"/>
  <c r="C98" i="1"/>
  <c r="Q348" i="3"/>
  <c r="Q393" i="3" s="1"/>
  <c r="C107" i="1"/>
  <c r="R348" i="3"/>
  <c r="R393" i="3" s="1"/>
  <c r="D107" i="1"/>
  <c r="E98" i="1"/>
  <c r="J348" i="3"/>
  <c r="J393" i="3" s="1"/>
  <c r="P348" i="3"/>
  <c r="P393" i="3" s="1"/>
  <c r="E104" i="1"/>
  <c r="E110" i="1"/>
  <c r="V348" i="3"/>
  <c r="V393" i="3" s="1"/>
  <c r="AG56" i="3"/>
  <c r="AJ56" i="3" s="1"/>
  <c r="AG88" i="3"/>
  <c r="AJ88" i="3" s="1"/>
  <c r="F380" i="3" s="1"/>
  <c r="AG78" i="3"/>
  <c r="AJ78" i="3" s="1"/>
  <c r="F370" i="3" s="1"/>
  <c r="AG96" i="3"/>
  <c r="AJ96" i="3" s="1"/>
  <c r="F388" i="3" s="1"/>
  <c r="AG62" i="3"/>
  <c r="AJ62" i="3" s="1"/>
  <c r="F354" i="3" s="1"/>
  <c r="AG76" i="3"/>
  <c r="AJ76" i="3" s="1"/>
  <c r="F368" i="3" s="1"/>
  <c r="AH66" i="3"/>
  <c r="AK66" i="3" s="1"/>
  <c r="G358" i="3" s="1"/>
  <c r="AH76" i="3"/>
  <c r="AK76" i="3" s="1"/>
  <c r="G368" i="3" s="1"/>
  <c r="AH60" i="3"/>
  <c r="AK60" i="3" s="1"/>
  <c r="G352" i="3" s="1"/>
  <c r="AH86" i="3"/>
  <c r="AK86" i="3" s="1"/>
  <c r="G378" i="3" s="1"/>
  <c r="AH80" i="3"/>
  <c r="AK80" i="3" s="1"/>
  <c r="G372" i="3" s="1"/>
  <c r="C101" i="1"/>
  <c r="AH39" i="3"/>
  <c r="AK39" i="3" s="1"/>
  <c r="D380" i="3" s="1"/>
  <c r="AH47" i="3"/>
  <c r="AK47" i="3" s="1"/>
  <c r="D388" i="3" s="1"/>
  <c r="AH11" i="3"/>
  <c r="AK11" i="3" s="1"/>
  <c r="D352" i="3" s="1"/>
  <c r="AH21" i="3"/>
  <c r="AK21" i="3" s="1"/>
  <c r="D362" i="3" s="1"/>
  <c r="Y362" i="3" s="1"/>
  <c r="AG11" i="3"/>
  <c r="AJ11" i="3" s="1"/>
  <c r="C352" i="3" s="1"/>
  <c r="AG37" i="3"/>
  <c r="AJ37" i="3" s="1"/>
  <c r="C378" i="3" s="1"/>
  <c r="AG15" i="3"/>
  <c r="AJ15" i="3" s="1"/>
  <c r="C356" i="3" s="1"/>
  <c r="AG29" i="3"/>
  <c r="AJ29" i="3" s="1"/>
  <c r="C370" i="3" s="1"/>
  <c r="AG41" i="3"/>
  <c r="AJ41" i="3" s="1"/>
  <c r="C382" i="3" s="1"/>
  <c r="AG49" i="3"/>
  <c r="AJ49" i="3" s="1"/>
  <c r="C390" i="3" s="1"/>
  <c r="W370" i="3"/>
  <c r="W354" i="3"/>
  <c r="W378" i="3"/>
  <c r="W360" i="3"/>
  <c r="W362" i="3"/>
  <c r="AG68" i="3"/>
  <c r="AJ68" i="3" s="1"/>
  <c r="F360" i="3" s="1"/>
  <c r="AG86" i="3"/>
  <c r="AJ86" i="3" s="1"/>
  <c r="F378" i="3" s="1"/>
  <c r="AG66" i="3"/>
  <c r="AJ66" i="3" s="1"/>
  <c r="F358" i="3" s="1"/>
  <c r="AG92" i="3"/>
  <c r="AJ92" i="3" s="1"/>
  <c r="F384" i="3" s="1"/>
  <c r="AG82" i="3"/>
  <c r="AJ82" i="3" s="1"/>
  <c r="F374" i="3" s="1"/>
  <c r="E348" i="3"/>
  <c r="E393" i="3" s="1"/>
  <c r="C95" i="1"/>
  <c r="AH62" i="3"/>
  <c r="AK62" i="3" s="1"/>
  <c r="G354" i="3" s="1"/>
  <c r="AH98" i="3"/>
  <c r="AK98" i="3" s="1"/>
  <c r="G390" i="3" s="1"/>
  <c r="Y390" i="3" s="1"/>
  <c r="AH58" i="3"/>
  <c r="AK58" i="3" s="1"/>
  <c r="G350" i="3" s="1"/>
  <c r="AH96" i="3"/>
  <c r="AK96" i="3" s="1"/>
  <c r="G388" i="3" s="1"/>
  <c r="AH74" i="3"/>
  <c r="AK74" i="3" s="1"/>
  <c r="G366" i="3" s="1"/>
  <c r="K393" i="3"/>
  <c r="AH23" i="3"/>
  <c r="AK23" i="3" s="1"/>
  <c r="D364" i="3" s="1"/>
  <c r="AH15" i="3"/>
  <c r="AK15" i="3" s="1"/>
  <c r="D356" i="3" s="1"/>
  <c r="AH25" i="3"/>
  <c r="AK25" i="3" s="1"/>
  <c r="D366" i="3" s="1"/>
  <c r="Y366" i="3" s="1"/>
  <c r="AH37" i="3"/>
  <c r="AK37" i="3" s="1"/>
  <c r="D378" i="3" s="1"/>
  <c r="AH13" i="3"/>
  <c r="AK13" i="3" s="1"/>
  <c r="D354" i="3" s="1"/>
  <c r="AG33" i="3"/>
  <c r="AJ33" i="3" s="1"/>
  <c r="C374" i="3" s="1"/>
  <c r="AG31" i="3"/>
  <c r="AJ31" i="3" s="1"/>
  <c r="C372" i="3" s="1"/>
  <c r="X372" i="3" s="1"/>
  <c r="AG19" i="3"/>
  <c r="AG45" i="3"/>
  <c r="AJ45" i="3" s="1"/>
  <c r="C386" i="3" s="1"/>
  <c r="AG7" i="3"/>
  <c r="AJ7" i="3" s="1"/>
  <c r="M348" i="3"/>
  <c r="M393" i="3" s="1"/>
  <c r="E101" i="1"/>
  <c r="W368" i="3"/>
  <c r="U348" i="3"/>
  <c r="U393" i="3" s="1"/>
  <c r="D110" i="1"/>
  <c r="C92" i="1"/>
  <c r="B348" i="3"/>
  <c r="W382" i="3"/>
  <c r="W390" i="3"/>
  <c r="W376" i="3"/>
  <c r="W388" i="3"/>
  <c r="W352" i="3"/>
  <c r="S348" i="3"/>
  <c r="S393" i="3" s="1"/>
  <c r="E107" i="1"/>
  <c r="AG58" i="3"/>
  <c r="AJ58" i="3" s="1"/>
  <c r="F350" i="3" s="1"/>
  <c r="AG90" i="3"/>
  <c r="AJ90" i="3" s="1"/>
  <c r="F382" i="3" s="1"/>
  <c r="AG98" i="3"/>
  <c r="AJ98" i="3" s="1"/>
  <c r="F390" i="3" s="1"/>
  <c r="AG72" i="3"/>
  <c r="AJ72" i="3" s="1"/>
  <c r="F364" i="3" s="1"/>
  <c r="AG70" i="3"/>
  <c r="AJ70" i="3" s="1"/>
  <c r="F362" i="3" s="1"/>
  <c r="AH90" i="3"/>
  <c r="AK90" i="3" s="1"/>
  <c r="G382" i="3" s="1"/>
  <c r="AH78" i="3"/>
  <c r="AK78" i="3" s="1"/>
  <c r="G370" i="3" s="1"/>
  <c r="AH82" i="3"/>
  <c r="AK82" i="3" s="1"/>
  <c r="G374" i="3" s="1"/>
  <c r="AH88" i="3"/>
  <c r="AK88" i="3" s="1"/>
  <c r="G380" i="3" s="1"/>
  <c r="AH72" i="3"/>
  <c r="AK72" i="3" s="1"/>
  <c r="G364" i="3" s="1"/>
  <c r="AH35" i="3"/>
  <c r="AK35" i="3" s="1"/>
  <c r="D376" i="3" s="1"/>
  <c r="AH7" i="3"/>
  <c r="AK7" i="3" s="1"/>
  <c r="AH43" i="3"/>
  <c r="AK43" i="3" s="1"/>
  <c r="D384" i="3" s="1"/>
  <c r="Y384" i="3" s="1"/>
  <c r="AH9" i="3"/>
  <c r="AK9" i="3" s="1"/>
  <c r="D350" i="3" s="1"/>
  <c r="AH29" i="3"/>
  <c r="AK29" i="3" s="1"/>
  <c r="D370" i="3" s="1"/>
  <c r="AJ19" i="3"/>
  <c r="C360" i="3" s="1"/>
  <c r="X360" i="3" s="1"/>
  <c r="AG21" i="3"/>
  <c r="AJ21" i="3" s="1"/>
  <c r="C362" i="3" s="1"/>
  <c r="X362" i="3" s="1"/>
  <c r="AG27" i="3"/>
  <c r="AJ27" i="3" s="1"/>
  <c r="C368" i="3" s="1"/>
  <c r="X368" i="3" s="1"/>
  <c r="AG35" i="3"/>
  <c r="AJ35" i="3" s="1"/>
  <c r="C376" i="3" s="1"/>
  <c r="AG9" i="3"/>
  <c r="AJ9" i="3" s="1"/>
  <c r="C350" i="3" s="1"/>
  <c r="AG23" i="3"/>
  <c r="AJ23" i="3" s="1"/>
  <c r="C364" i="3" s="1"/>
  <c r="T348" i="3"/>
  <c r="T393" i="3" s="1"/>
  <c r="C110" i="1"/>
  <c r="N348" i="3"/>
  <c r="N393" i="3" s="1"/>
  <c r="C104" i="1"/>
  <c r="W386" i="3"/>
  <c r="W384" i="3"/>
  <c r="L348" i="3"/>
  <c r="L393" i="3" s="1"/>
  <c r="D101" i="1"/>
  <c r="O348" i="3"/>
  <c r="O393" i="3" s="1"/>
  <c r="D104" i="1"/>
  <c r="BI111" i="2"/>
  <c r="I348" i="3"/>
  <c r="I393" i="3" s="1"/>
  <c r="D98" i="1"/>
  <c r="W358" i="3"/>
  <c r="W356" i="3"/>
  <c r="W374" i="3"/>
  <c r="W366" i="3"/>
  <c r="W364" i="3"/>
  <c r="W350" i="3"/>
  <c r="AG60" i="3"/>
  <c r="AJ60" i="3" s="1"/>
  <c r="F352" i="3" s="1"/>
  <c r="AG94" i="3"/>
  <c r="AJ94" i="3" s="1"/>
  <c r="F386" i="3" s="1"/>
  <c r="AG84" i="3"/>
  <c r="AJ84" i="3" s="1"/>
  <c r="F376" i="3" s="1"/>
  <c r="AG64" i="3"/>
  <c r="AJ64" i="3" s="1"/>
  <c r="F356" i="3" s="1"/>
  <c r="AG74" i="3"/>
  <c r="AJ74" i="3" s="1"/>
  <c r="F366" i="3" s="1"/>
  <c r="AH64" i="3"/>
  <c r="AK64" i="3" s="1"/>
  <c r="G356" i="3" s="1"/>
  <c r="AH84" i="3"/>
  <c r="AK84" i="3" s="1"/>
  <c r="G376" i="3" s="1"/>
  <c r="AH68" i="3"/>
  <c r="AK68" i="3" s="1"/>
  <c r="G360" i="3" s="1"/>
  <c r="AH56" i="3"/>
  <c r="AK56" i="3" s="1"/>
  <c r="AH94" i="3"/>
  <c r="AK94" i="3" s="1"/>
  <c r="G386" i="3" s="1"/>
  <c r="AH31" i="3"/>
  <c r="AK31" i="3" s="1"/>
  <c r="D372" i="3" s="1"/>
  <c r="Y372" i="3" s="1"/>
  <c r="AH19" i="3"/>
  <c r="AK19" i="3" s="1"/>
  <c r="D360" i="3" s="1"/>
  <c r="AH27" i="3"/>
  <c r="AK27" i="3" s="1"/>
  <c r="D368" i="3" s="1"/>
  <c r="AH41" i="3"/>
  <c r="AK41" i="3" s="1"/>
  <c r="D382" i="3" s="1"/>
  <c r="Y382" i="3" s="1"/>
  <c r="AH33" i="3"/>
  <c r="AK33" i="3" s="1"/>
  <c r="D374" i="3" s="1"/>
  <c r="AG43" i="3"/>
  <c r="AJ43" i="3" s="1"/>
  <c r="C384" i="3" s="1"/>
  <c r="AG17" i="3"/>
  <c r="AJ17" i="3" s="1"/>
  <c r="C358" i="3" s="1"/>
  <c r="AG47" i="3"/>
  <c r="AJ47" i="3" s="1"/>
  <c r="C388" i="3" s="1"/>
  <c r="AG13" i="3"/>
  <c r="AJ13" i="3" s="1"/>
  <c r="C354" i="3" s="1"/>
  <c r="AG25" i="3"/>
  <c r="AJ25" i="3" s="1"/>
  <c r="C366" i="3" s="1"/>
  <c r="BH107" i="2"/>
  <c r="AY115" i="2"/>
  <c r="BS107" i="2"/>
  <c r="BD133" i="2"/>
  <c r="AH125" i="2"/>
  <c r="AH127" i="2" s="1"/>
  <c r="AJ160" i="2"/>
  <c r="AJ162" i="2" s="1"/>
  <c r="BH119" i="2"/>
  <c r="AM119" i="2"/>
  <c r="AM121" i="2" s="1"/>
  <c r="AZ109" i="2"/>
  <c r="BF115" i="2"/>
  <c r="AY117" i="2"/>
  <c r="AE160" i="2"/>
  <c r="AW160" i="2" s="1"/>
  <c r="BO117" i="2"/>
  <c r="BQ107" i="2"/>
  <c r="AW109" i="2"/>
  <c r="AW111" i="2" s="1"/>
  <c r="BD158" i="2"/>
  <c r="BG158" i="2" s="1"/>
  <c r="BT137" i="2"/>
  <c r="BI107" i="2"/>
  <c r="BV117" i="2"/>
  <c r="AU119" i="2"/>
  <c r="AU121" i="2" s="1"/>
  <c r="BS109" i="2"/>
  <c r="BS111" i="2"/>
  <c r="V162" i="2"/>
  <c r="V164" i="2" s="1"/>
  <c r="BG156" i="2"/>
  <c r="BS113" i="2"/>
  <c r="BV123" i="2"/>
  <c r="BS115" i="2"/>
  <c r="BV109" i="2"/>
  <c r="BN113" i="2"/>
  <c r="AZ133" i="2"/>
  <c r="AZ127" i="2"/>
  <c r="BG107" i="2"/>
  <c r="AZ160" i="2"/>
  <c r="BL113" i="2"/>
  <c r="BL107" i="2"/>
  <c r="BG109" i="2"/>
  <c r="BI113" i="2"/>
  <c r="BF119" i="2"/>
  <c r="BA107" i="2"/>
  <c r="BR109" i="2"/>
  <c r="BA115" i="2"/>
  <c r="BI117" i="2"/>
  <c r="BF117" i="2"/>
  <c r="BF121" i="2"/>
  <c r="AZ129" i="2"/>
  <c r="AZ113" i="2"/>
  <c r="BF109" i="2"/>
  <c r="BI109" i="2"/>
  <c r="BR107" i="2"/>
  <c r="AZ137" i="2"/>
  <c r="BG117" i="2"/>
  <c r="BI115" i="2"/>
  <c r="AZ121" i="2"/>
  <c r="AZ111" i="2"/>
  <c r="AZ107" i="2"/>
  <c r="BF113" i="2"/>
  <c r="BF107" i="2"/>
  <c r="AZ143" i="2"/>
  <c r="BF111" i="2"/>
  <c r="BD147" i="2"/>
  <c r="BE156" i="2"/>
  <c r="BN121" i="2"/>
  <c r="BN111" i="2"/>
  <c r="BE107" i="2"/>
  <c r="AZ158" i="2"/>
  <c r="BF158" i="2" s="1"/>
  <c r="BT119" i="2"/>
  <c r="BN107" i="2"/>
  <c r="BQ109" i="2"/>
  <c r="BQ113" i="2"/>
  <c r="BQ117" i="2"/>
  <c r="BT131" i="2"/>
  <c r="BN119" i="2"/>
  <c r="Z160" i="2"/>
  <c r="AR160" i="2" s="1"/>
  <c r="BT107" i="2"/>
  <c r="BT123" i="2"/>
  <c r="BL127" i="2"/>
  <c r="BL143" i="2"/>
  <c r="BH115" i="2"/>
  <c r="BP111" i="2"/>
  <c r="BP127" i="2"/>
  <c r="BP133" i="2"/>
  <c r="Y160" i="2"/>
  <c r="AQ160" i="2" s="1"/>
  <c r="AB160" i="2"/>
  <c r="AB162" i="2" s="1"/>
  <c r="BH139" i="2"/>
  <c r="BP117" i="2"/>
  <c r="BD109" i="2"/>
  <c r="BH143" i="2"/>
  <c r="BO113" i="2"/>
  <c r="BD115" i="2"/>
  <c r="BH111" i="2"/>
  <c r="BO115" i="2"/>
  <c r="BH135" i="2"/>
  <c r="BC115" i="2"/>
  <c r="BH123" i="2"/>
  <c r="BH127" i="2"/>
  <c r="BT141" i="2"/>
  <c r="BT129" i="2"/>
  <c r="BT117" i="2"/>
  <c r="BO111" i="2"/>
  <c r="BT143" i="2"/>
  <c r="BT127" i="2"/>
  <c r="BC107" i="2"/>
  <c r="BT147" i="2"/>
  <c r="AD162" i="2"/>
  <c r="AD164" i="2" s="1"/>
  <c r="BT145" i="2"/>
  <c r="BT133" i="2"/>
  <c r="BT125" i="2"/>
  <c r="AZ117" i="2"/>
  <c r="AZ115" i="2"/>
  <c r="BT111" i="2"/>
  <c r="BT109" i="2"/>
  <c r="BO107" i="2"/>
  <c r="BC117" i="2"/>
  <c r="BA113" i="2"/>
  <c r="BN117" i="2"/>
  <c r="BQ111" i="2"/>
  <c r="BQ115" i="2"/>
  <c r="BN123" i="2"/>
  <c r="BB109" i="2"/>
  <c r="AZ141" i="2"/>
  <c r="AZ125" i="2"/>
  <c r="BC113" i="2"/>
  <c r="BO109" i="2"/>
  <c r="AZ139" i="2"/>
  <c r="BG115" i="2"/>
  <c r="BC111" i="2"/>
  <c r="AV158" i="2"/>
  <c r="BE158" i="2" s="1"/>
  <c r="BT121" i="2"/>
  <c r="AZ119" i="2"/>
  <c r="BT115" i="2"/>
  <c r="BT113" i="2"/>
  <c r="BG113" i="2"/>
  <c r="BN109" i="2"/>
  <c r="BB107" i="2"/>
  <c r="BA117" i="2"/>
  <c r="BA119" i="2"/>
  <c r="BG111" i="2"/>
  <c r="BN115" i="2"/>
  <c r="BT135" i="2"/>
  <c r="BC109" i="2"/>
  <c r="BT139" i="2"/>
  <c r="BL145" i="2"/>
  <c r="BL135" i="2"/>
  <c r="BP119" i="2"/>
  <c r="BL115" i="2"/>
  <c r="BP109" i="2"/>
  <c r="BD107" i="2"/>
  <c r="BV119" i="2"/>
  <c r="BV107" i="2"/>
  <c r="BJ107" i="2"/>
  <c r="BP147" i="2"/>
  <c r="BP131" i="2"/>
  <c r="BP141" i="2"/>
  <c r="BP143" i="2"/>
  <c r="BP125" i="2"/>
  <c r="BD141" i="2"/>
  <c r="BD125" i="2"/>
  <c r="BL121" i="2"/>
  <c r="BD117" i="2"/>
  <c r="BD145" i="2"/>
  <c r="BL139" i="2"/>
  <c r="BD129" i="2"/>
  <c r="BL123" i="2"/>
  <c r="BD121" i="2"/>
  <c r="BL119" i="2"/>
  <c r="BP113" i="2"/>
  <c r="BD111" i="2"/>
  <c r="BL109" i="2"/>
  <c r="BP107" i="2"/>
  <c r="BV121" i="2"/>
  <c r="BV111" i="2"/>
  <c r="BA109" i="2"/>
  <c r="BP145" i="2"/>
  <c r="BD139" i="2"/>
  <c r="BP129" i="2"/>
  <c r="BD123" i="2"/>
  <c r="BP139" i="2"/>
  <c r="AZ131" i="2"/>
  <c r="BV115" i="2"/>
  <c r="BL141" i="2"/>
  <c r="BL129" i="2"/>
  <c r="BP137" i="2"/>
  <c r="BD143" i="2"/>
  <c r="BL137" i="2"/>
  <c r="BL147" i="2"/>
  <c r="BD137" i="2"/>
  <c r="BL131" i="2"/>
  <c r="BP121" i="2"/>
  <c r="BD119" i="2"/>
  <c r="BL117" i="2"/>
  <c r="BP115" i="2"/>
  <c r="BD113" i="2"/>
  <c r="BL111" i="2"/>
  <c r="BV113" i="2"/>
  <c r="BA111" i="2"/>
  <c r="BL133" i="2"/>
  <c r="AZ145" i="2"/>
  <c r="BD135" i="2"/>
  <c r="BL125" i="2"/>
  <c r="AZ147" i="2"/>
  <c r="AZ135" i="2"/>
  <c r="AZ123" i="2"/>
  <c r="BD127" i="2"/>
  <c r="BD131" i="2"/>
  <c r="BP135" i="2"/>
  <c r="BB160" i="2"/>
  <c r="AK162" i="2"/>
  <c r="BC160" i="2"/>
  <c r="AL162" i="2"/>
  <c r="BD160" i="2"/>
  <c r="W162" i="2"/>
  <c r="AO162" i="2" s="1"/>
  <c r="AY160" i="2"/>
  <c r="AG162" i="2"/>
  <c r="AU160" i="2"/>
  <c r="AC162" i="2"/>
  <c r="AF162" i="2"/>
  <c r="AX160" i="2"/>
  <c r="AZ162" i="2"/>
  <c r="AH164" i="2"/>
  <c r="AM160" i="2"/>
  <c r="U162" i="2"/>
  <c r="BA162" i="2"/>
  <c r="AI164" i="2"/>
  <c r="AS162" i="2"/>
  <c r="AA164" i="2"/>
  <c r="X162" i="2"/>
  <c r="AP160" i="2"/>
  <c r="L48" i="2"/>
  <c r="AY119" i="2"/>
  <c r="BM109" i="2"/>
  <c r="BH125" i="2"/>
  <c r="BK109" i="2"/>
  <c r="BH141" i="2"/>
  <c r="BH131" i="2"/>
  <c r="BH121" i="2"/>
  <c r="BH117" i="2"/>
  <c r="BH113" i="2"/>
  <c r="BH109" i="2"/>
  <c r="AY107" i="2"/>
  <c r="AY109" i="2"/>
  <c r="BK113" i="2"/>
  <c r="BH129" i="2"/>
  <c r="BK111" i="2"/>
  <c r="BH145" i="2"/>
  <c r="BH133" i="2"/>
  <c r="M6" i="2"/>
  <c r="L8" i="2"/>
  <c r="N12" i="2"/>
  <c r="M14" i="2"/>
  <c r="L16" i="2"/>
  <c r="L24" i="2"/>
  <c r="N28" i="2"/>
  <c r="M30" i="2"/>
  <c r="L32" i="2"/>
  <c r="N36" i="2"/>
  <c r="M38" i="2"/>
  <c r="L40" i="2"/>
  <c r="L44" i="2"/>
  <c r="AY111" i="2"/>
  <c r="BM107" i="2"/>
  <c r="BH137" i="2"/>
  <c r="AY113" i="2"/>
  <c r="BK115" i="2"/>
  <c r="BK107" i="2"/>
  <c r="BH147" i="2"/>
  <c r="AQ121" i="2"/>
  <c r="BO119" i="2"/>
  <c r="AI121" i="2"/>
  <c r="BG119" i="2"/>
  <c r="AA123" i="2"/>
  <c r="AY121" i="2"/>
  <c r="AX127" i="2"/>
  <c r="BV125" i="2"/>
  <c r="AP127" i="2"/>
  <c r="BN125" i="2"/>
  <c r="AO113" i="2"/>
  <c r="BM111" i="2"/>
  <c r="AG111" i="2"/>
  <c r="BE109" i="2"/>
  <c r="AE121" i="2"/>
  <c r="BC119" i="2"/>
  <c r="AT113" i="2"/>
  <c r="BR111" i="2"/>
  <c r="AL111" i="2"/>
  <c r="BJ109" i="2"/>
  <c r="AD113" i="2"/>
  <c r="BB111" i="2"/>
  <c r="AS121" i="2"/>
  <c r="BQ119" i="2"/>
  <c r="AK121" i="2"/>
  <c r="BI119" i="2"/>
  <c r="AC123" i="2"/>
  <c r="BA121" i="2"/>
  <c r="N20" i="2"/>
  <c r="L22" i="2"/>
  <c r="M46" i="2"/>
  <c r="N48" i="2"/>
  <c r="N42" i="2"/>
  <c r="N46" i="2"/>
  <c r="L20" i="2"/>
  <c r="M42" i="2"/>
  <c r="N34" i="2"/>
  <c r="M36" i="2"/>
  <c r="L38" i="2"/>
  <c r="N6" i="2"/>
  <c r="M8" i="2"/>
  <c r="L10" i="2"/>
  <c r="N14" i="2"/>
  <c r="M16" i="2"/>
  <c r="L18" i="2"/>
  <c r="M22" i="2"/>
  <c r="M24" i="2"/>
  <c r="L26" i="2"/>
  <c r="N30" i="2"/>
  <c r="M32" i="2"/>
  <c r="L34" i="2"/>
  <c r="N38" i="2"/>
  <c r="M40" i="2"/>
  <c r="L42" i="2"/>
  <c r="L46" i="2"/>
  <c r="M48" i="2"/>
  <c r="L12" i="2"/>
  <c r="N16" i="2"/>
  <c r="M18" i="2"/>
  <c r="N22" i="2"/>
  <c r="N24" i="2"/>
  <c r="M26" i="2"/>
  <c r="L28" i="2"/>
  <c r="N32" i="2"/>
  <c r="M34" i="2"/>
  <c r="L36" i="2"/>
  <c r="N40" i="2"/>
  <c r="N44" i="2"/>
  <c r="N8" i="2"/>
  <c r="M10" i="2"/>
  <c r="L6" i="2"/>
  <c r="N10" i="2"/>
  <c r="M12" i="2"/>
  <c r="L14" i="2"/>
  <c r="N18" i="2"/>
  <c r="M20" i="2"/>
  <c r="N26" i="2"/>
  <c r="M28" i="2"/>
  <c r="L30" i="2"/>
  <c r="M44" i="2"/>
  <c r="Y360" i="3" l="1"/>
  <c r="Y386" i="3"/>
  <c r="X380" i="3"/>
  <c r="Y368" i="3"/>
  <c r="Y358" i="3"/>
  <c r="X358" i="3"/>
  <c r="Y378" i="3"/>
  <c r="Y352" i="3"/>
  <c r="X366" i="3"/>
  <c r="X350" i="3"/>
  <c r="X354" i="3"/>
  <c r="Y374" i="3"/>
  <c r="Y370" i="3"/>
  <c r="X388" i="3"/>
  <c r="Y350" i="3"/>
  <c r="X356" i="3"/>
  <c r="X376" i="3"/>
  <c r="C348" i="3"/>
  <c r="D92" i="1"/>
  <c r="X374" i="3"/>
  <c r="Y356" i="3"/>
  <c r="X390" i="3"/>
  <c r="X378" i="3"/>
  <c r="Y388" i="3"/>
  <c r="Y376" i="3"/>
  <c r="BU109" i="2"/>
  <c r="BX109" i="2" s="1"/>
  <c r="CA109" i="2" s="1"/>
  <c r="G348" i="3"/>
  <c r="G393" i="3" s="1"/>
  <c r="E95" i="1"/>
  <c r="X364" i="3"/>
  <c r="W348" i="3"/>
  <c r="B393" i="3"/>
  <c r="X386" i="3"/>
  <c r="Y354" i="3"/>
  <c r="Y364" i="3"/>
  <c r="X382" i="3"/>
  <c r="X352" i="3"/>
  <c r="Y380" i="3"/>
  <c r="F348" i="3"/>
  <c r="F393" i="3" s="1"/>
  <c r="D95" i="1"/>
  <c r="X384" i="3"/>
  <c r="D348" i="3"/>
  <c r="E92" i="1"/>
  <c r="X370" i="3"/>
  <c r="AN162" i="2"/>
  <c r="BF125" i="2"/>
  <c r="BK119" i="2"/>
  <c r="BS119" i="2"/>
  <c r="AE162" i="2"/>
  <c r="AW162" i="2" s="1"/>
  <c r="Y162" i="2"/>
  <c r="AQ162" i="2" s="1"/>
  <c r="BY109" i="2"/>
  <c r="CB109" i="2" s="1"/>
  <c r="BX107" i="2"/>
  <c r="CA107" i="2" s="1"/>
  <c r="Z162" i="2"/>
  <c r="Z164" i="2" s="1"/>
  <c r="AR164" i="2" s="1"/>
  <c r="AT160" i="2"/>
  <c r="BF160" i="2" s="1"/>
  <c r="AV162" i="2"/>
  <c r="BW107" i="2"/>
  <c r="BZ107" i="2" s="1"/>
  <c r="BY107" i="2"/>
  <c r="CB107" i="2" s="1"/>
  <c r="BG160" i="2"/>
  <c r="BE160" i="2"/>
  <c r="BC162" i="2"/>
  <c r="AK164" i="2"/>
  <c r="AL164" i="2"/>
  <c r="BD162" i="2"/>
  <c r="AJ164" i="2"/>
  <c r="BB162" i="2"/>
  <c r="W164" i="2"/>
  <c r="W166" i="2" s="1"/>
  <c r="AS164" i="2"/>
  <c r="AA166" i="2"/>
  <c r="BA164" i="2"/>
  <c r="AI166" i="2"/>
  <c r="AZ164" i="2"/>
  <c r="AH166" i="2"/>
  <c r="AN164" i="2"/>
  <c r="V166" i="2"/>
  <c r="AY162" i="2"/>
  <c r="AG164" i="2"/>
  <c r="AX162" i="2"/>
  <c r="AF164" i="2"/>
  <c r="U164" i="2"/>
  <c r="AM162" i="2"/>
  <c r="AV164" i="2"/>
  <c r="AD166" i="2"/>
  <c r="AC164" i="2"/>
  <c r="AU162" i="2"/>
  <c r="AP162" i="2"/>
  <c r="X164" i="2"/>
  <c r="AB164" i="2"/>
  <c r="AT162" i="2"/>
  <c r="BW109" i="2"/>
  <c r="BZ109" i="2" s="1"/>
  <c r="AC125" i="2"/>
  <c r="BA123" i="2"/>
  <c r="AS123" i="2"/>
  <c r="BQ121" i="2"/>
  <c r="AL113" i="2"/>
  <c r="BJ111" i="2"/>
  <c r="BY111" i="2" s="1"/>
  <c r="CB111" i="2" s="1"/>
  <c r="AE123" i="2"/>
  <c r="BC121" i="2"/>
  <c r="AU123" i="2"/>
  <c r="BS121" i="2"/>
  <c r="AO115" i="2"/>
  <c r="BM113" i="2"/>
  <c r="AH129" i="2"/>
  <c r="BF127" i="2"/>
  <c r="AX129" i="2"/>
  <c r="BV127" i="2"/>
  <c r="AI123" i="2"/>
  <c r="BG121" i="2"/>
  <c r="AK123" i="2"/>
  <c r="BI121" i="2"/>
  <c r="AD115" i="2"/>
  <c r="BB113" i="2"/>
  <c r="AT115" i="2"/>
  <c r="BR113" i="2"/>
  <c r="AM123" i="2"/>
  <c r="BK121" i="2"/>
  <c r="AG113" i="2"/>
  <c r="BE111" i="2"/>
  <c r="BW111" i="2" s="1"/>
  <c r="BZ111" i="2" s="1"/>
  <c r="AW113" i="2"/>
  <c r="BU111" i="2"/>
  <c r="BX111" i="2" s="1"/>
  <c r="CA111" i="2" s="1"/>
  <c r="AP129" i="2"/>
  <c r="BN127" i="2"/>
  <c r="AA125" i="2"/>
  <c r="AY123" i="2"/>
  <c r="AQ123" i="2"/>
  <c r="BO121" i="2"/>
  <c r="O50" i="2"/>
  <c r="Z166" i="2" l="1"/>
  <c r="AE164" i="2"/>
  <c r="AW164" i="2" s="1"/>
  <c r="Z384" i="3"/>
  <c r="AC384" i="3" s="1"/>
  <c r="C132" i="1" s="1"/>
  <c r="E21" i="4" s="1"/>
  <c r="Z376" i="3"/>
  <c r="AC376" i="3" s="1"/>
  <c r="C128" i="1" s="1"/>
  <c r="E17" i="4" s="1"/>
  <c r="Z368" i="3"/>
  <c r="AC368" i="3" s="1"/>
  <c r="C124" i="1" s="1"/>
  <c r="E13" i="4" s="1"/>
  <c r="Z360" i="3"/>
  <c r="AC360" i="3" s="1"/>
  <c r="C120" i="1" s="1"/>
  <c r="E9" i="4" s="1"/>
  <c r="Z352" i="3"/>
  <c r="AC352" i="3" s="1"/>
  <c r="C116" i="1" s="1"/>
  <c r="E5" i="4" s="1"/>
  <c r="Z386" i="3"/>
  <c r="AC386" i="3" s="1"/>
  <c r="C133" i="1" s="1"/>
  <c r="E22" i="4" s="1"/>
  <c r="Z378" i="3"/>
  <c r="AC378" i="3" s="1"/>
  <c r="C129" i="1" s="1"/>
  <c r="E18" i="4" s="1"/>
  <c r="Z370" i="3"/>
  <c r="AC370" i="3" s="1"/>
  <c r="C125" i="1" s="1"/>
  <c r="E14" i="4" s="1"/>
  <c r="Z362" i="3"/>
  <c r="AC362" i="3" s="1"/>
  <c r="C121" i="1" s="1"/>
  <c r="E10" i="4" s="1"/>
  <c r="Z354" i="3"/>
  <c r="AC354" i="3" s="1"/>
  <c r="C117" i="1" s="1"/>
  <c r="E6" i="4" s="1"/>
  <c r="Z388" i="3"/>
  <c r="AC388" i="3" s="1"/>
  <c r="C134" i="1" s="1"/>
  <c r="E23" i="4" s="1"/>
  <c r="Z372" i="3"/>
  <c r="AC372" i="3" s="1"/>
  <c r="C126" i="1" s="1"/>
  <c r="E15" i="4" s="1"/>
  <c r="Z356" i="3"/>
  <c r="AC356" i="3" s="1"/>
  <c r="C118" i="1" s="1"/>
  <c r="E7" i="4" s="1"/>
  <c r="Z380" i="3"/>
  <c r="AC380" i="3" s="1"/>
  <c r="C130" i="1" s="1"/>
  <c r="E19" i="4" s="1"/>
  <c r="Z364" i="3"/>
  <c r="AC364" i="3" s="1"/>
  <c r="C122" i="1" s="1"/>
  <c r="E11" i="4" s="1"/>
  <c r="Z348" i="3"/>
  <c r="AC348" i="3" s="1"/>
  <c r="Z390" i="3"/>
  <c r="AC390" i="3" s="1"/>
  <c r="C135" i="1" s="1"/>
  <c r="E24" i="4" s="1"/>
  <c r="Z374" i="3"/>
  <c r="AC374" i="3" s="1"/>
  <c r="C127" i="1" s="1"/>
  <c r="E16" i="4" s="1"/>
  <c r="Z358" i="3"/>
  <c r="AC358" i="3" s="1"/>
  <c r="C119" i="1" s="1"/>
  <c r="E8" i="4" s="1"/>
  <c r="Z382" i="3"/>
  <c r="AC382" i="3" s="1"/>
  <c r="C131" i="1" s="1"/>
  <c r="E20" i="4" s="1"/>
  <c r="Z350" i="3"/>
  <c r="AC350" i="3" s="1"/>
  <c r="C115" i="1" s="1"/>
  <c r="E4" i="4" s="1"/>
  <c r="Z366" i="3"/>
  <c r="AC366" i="3" s="1"/>
  <c r="C123" i="1" s="1"/>
  <c r="E12" i="4" s="1"/>
  <c r="C393" i="3"/>
  <c r="X348" i="3"/>
  <c r="D393" i="3"/>
  <c r="Y348" i="3"/>
  <c r="Y164" i="2"/>
  <c r="Y166" i="2" s="1"/>
  <c r="AR162" i="2"/>
  <c r="BG162" i="2" s="1"/>
  <c r="BE162" i="2"/>
  <c r="BF162" i="2"/>
  <c r="AK166" i="2"/>
  <c r="BC164" i="2"/>
  <c r="BB164" i="2"/>
  <c r="AJ166" i="2"/>
  <c r="AL166" i="2"/>
  <c r="BD164" i="2"/>
  <c r="AO164" i="2"/>
  <c r="AR166" i="2"/>
  <c r="Z168" i="2"/>
  <c r="AZ166" i="2"/>
  <c r="AH168" i="2"/>
  <c r="AU164" i="2"/>
  <c r="AC166" i="2"/>
  <c r="U166" i="2"/>
  <c r="AM164" i="2"/>
  <c r="AP164" i="2"/>
  <c r="X166" i="2"/>
  <c r="AS166" i="2"/>
  <c r="AA168" i="2"/>
  <c r="AQ164" i="2"/>
  <c r="AV166" i="2"/>
  <c r="AD168" i="2"/>
  <c r="AX164" i="2"/>
  <c r="AF166" i="2"/>
  <c r="AN166" i="2"/>
  <c r="V168" i="2"/>
  <c r="BA166" i="2"/>
  <c r="AI168" i="2"/>
  <c r="AO166" i="2"/>
  <c r="W168" i="2"/>
  <c r="AY164" i="2"/>
  <c r="AG166" i="2"/>
  <c r="AT164" i="2"/>
  <c r="AB166" i="2"/>
  <c r="AQ125" i="2"/>
  <c r="BO123" i="2"/>
  <c r="AP131" i="2"/>
  <c r="BN129" i="2"/>
  <c r="AG115" i="2"/>
  <c r="BE113" i="2"/>
  <c r="BW113" i="2" s="1"/>
  <c r="BZ113" i="2" s="1"/>
  <c r="AT117" i="2"/>
  <c r="BR115" i="2"/>
  <c r="AK125" i="2"/>
  <c r="BI123" i="2"/>
  <c r="AX131" i="2"/>
  <c r="BV129" i="2"/>
  <c r="AO117" i="2"/>
  <c r="BM115" i="2"/>
  <c r="AE125" i="2"/>
  <c r="BC123" i="2"/>
  <c r="AS125" i="2"/>
  <c r="BQ123" i="2"/>
  <c r="AA127" i="2"/>
  <c r="AY125" i="2"/>
  <c r="AW115" i="2"/>
  <c r="BU113" i="2"/>
  <c r="BX113" i="2" s="1"/>
  <c r="CA113" i="2" s="1"/>
  <c r="AM125" i="2"/>
  <c r="BK123" i="2"/>
  <c r="AD117" i="2"/>
  <c r="BB115" i="2"/>
  <c r="AI125" i="2"/>
  <c r="BG123" i="2"/>
  <c r="AH131" i="2"/>
  <c r="BF129" i="2"/>
  <c r="AU125" i="2"/>
  <c r="BS123" i="2"/>
  <c r="AL115" i="2"/>
  <c r="BJ113" i="2"/>
  <c r="BY113" i="2" s="1"/>
  <c r="CB113" i="2" s="1"/>
  <c r="AC127" i="2"/>
  <c r="BA125" i="2"/>
  <c r="Q206" i="2"/>
  <c r="AC206" i="2" s="1"/>
  <c r="Y206" i="2"/>
  <c r="AK206" i="2" s="1"/>
  <c r="W206" i="2"/>
  <c r="AI206" i="2" s="1"/>
  <c r="AL257" i="2"/>
  <c r="AL259" i="2" s="1"/>
  <c r="AP257" i="2"/>
  <c r="BK257" i="2" s="1"/>
  <c r="AF257" i="2"/>
  <c r="AF259" i="2" s="1"/>
  <c r="AF261" i="2" s="1"/>
  <c r="AF263" i="2" s="1"/>
  <c r="AF265" i="2" s="1"/>
  <c r="AF267" i="2" s="1"/>
  <c r="AF269" i="2" s="1"/>
  <c r="AF271" i="2" s="1"/>
  <c r="AF273" i="2" s="1"/>
  <c r="AF275" i="2" s="1"/>
  <c r="AF277" i="2" s="1"/>
  <c r="AF279" i="2" s="1"/>
  <c r="AJ257" i="2"/>
  <c r="AJ259" i="2" s="1"/>
  <c r="AJ261" i="2" s="1"/>
  <c r="AJ263" i="2" s="1"/>
  <c r="AJ265" i="2" s="1"/>
  <c r="AJ267" i="2" s="1"/>
  <c r="AJ269" i="2" s="1"/>
  <c r="AJ271" i="2" s="1"/>
  <c r="AJ273" i="2" s="1"/>
  <c r="AJ275" i="2" s="1"/>
  <c r="AJ277" i="2" s="1"/>
  <c r="BE277" i="2" s="1"/>
  <c r="AR257" i="2"/>
  <c r="AR259" i="2" s="1"/>
  <c r="AR261" i="2" s="1"/>
  <c r="AR263" i="2" s="1"/>
  <c r="AR265" i="2" s="1"/>
  <c r="AR267" i="2" s="1"/>
  <c r="AR269" i="2" s="1"/>
  <c r="AR271" i="2" s="1"/>
  <c r="AR273" i="2" s="1"/>
  <c r="BM273" i="2" s="1"/>
  <c r="AO257" i="2"/>
  <c r="AO259" i="2" s="1"/>
  <c r="AO261" i="2" s="1"/>
  <c r="O206" i="2"/>
  <c r="AA206" i="2" s="1"/>
  <c r="U206" i="2"/>
  <c r="AG206" i="2" s="1"/>
  <c r="Z206" i="2"/>
  <c r="AL206" i="2" s="1"/>
  <c r="AD257" i="2"/>
  <c r="AD259" i="2" s="1"/>
  <c r="AM257" i="2"/>
  <c r="AM259" i="2" s="1"/>
  <c r="AM261" i="2" s="1"/>
  <c r="BH261" i="2" s="1"/>
  <c r="AQ257" i="2"/>
  <c r="AQ259" i="2" s="1"/>
  <c r="AQ261" i="2" s="1"/>
  <c r="AQ263" i="2" s="1"/>
  <c r="AN257" i="2"/>
  <c r="AN259" i="2" s="1"/>
  <c r="AN261" i="2" s="1"/>
  <c r="AN263" i="2" s="1"/>
  <c r="AN265" i="2" s="1"/>
  <c r="AN267" i="2" s="1"/>
  <c r="AN269" i="2" s="1"/>
  <c r="AN271" i="2" s="1"/>
  <c r="AN273" i="2" s="1"/>
  <c r="BI273" i="2" s="1"/>
  <c r="V206" i="2"/>
  <c r="AH206" i="2" s="1"/>
  <c r="AE257" i="2"/>
  <c r="AE259" i="2" s="1"/>
  <c r="AE261" i="2" s="1"/>
  <c r="AE263" i="2" s="1"/>
  <c r="Y257" i="2"/>
  <c r="Y259" i="2" s="1"/>
  <c r="Y261" i="2" s="1"/>
  <c r="P206" i="2"/>
  <c r="P208" i="2" s="1"/>
  <c r="P210" i="2" s="1"/>
  <c r="Z257" i="2"/>
  <c r="Z259" i="2" s="1"/>
  <c r="AK257" i="2"/>
  <c r="AK259" i="2" s="1"/>
  <c r="BF259" i="2" s="1"/>
  <c r="X206" i="2"/>
  <c r="X208" i="2" s="1"/>
  <c r="X210" i="2" s="1"/>
  <c r="X257" i="2"/>
  <c r="X259" i="2" s="1"/>
  <c r="X261" i="2" s="1"/>
  <c r="X263" i="2" s="1"/>
  <c r="X265" i="2" s="1"/>
  <c r="X267" i="2" s="1"/>
  <c r="X269" i="2" s="1"/>
  <c r="X271" i="2" s="1"/>
  <c r="X273" i="2" s="1"/>
  <c r="X275" i="2" s="1"/>
  <c r="X277" i="2" s="1"/>
  <c r="AS277" i="2" s="1"/>
  <c r="AE166" i="2" l="1"/>
  <c r="AW166" i="2" s="1"/>
  <c r="C114" i="1"/>
  <c r="E3" i="4" s="1"/>
  <c r="AC392" i="3"/>
  <c r="C89" i="1" s="1"/>
  <c r="AA388" i="3"/>
  <c r="AD388" i="3" s="1"/>
  <c r="D134" i="1" s="1"/>
  <c r="F23" i="4" s="1"/>
  <c r="AA380" i="3"/>
  <c r="AD380" i="3" s="1"/>
  <c r="D130" i="1" s="1"/>
  <c r="F19" i="4" s="1"/>
  <c r="AA372" i="3"/>
  <c r="AD372" i="3" s="1"/>
  <c r="D126" i="1" s="1"/>
  <c r="F15" i="4" s="1"/>
  <c r="AA364" i="3"/>
  <c r="AD364" i="3" s="1"/>
  <c r="D122" i="1" s="1"/>
  <c r="F11" i="4" s="1"/>
  <c r="AA386" i="3"/>
  <c r="AD386" i="3" s="1"/>
  <c r="D133" i="1" s="1"/>
  <c r="F22" i="4" s="1"/>
  <c r="AA376" i="3"/>
  <c r="AD376" i="3" s="1"/>
  <c r="D128" i="1" s="1"/>
  <c r="F17" i="4" s="1"/>
  <c r="AA366" i="3"/>
  <c r="AD366" i="3" s="1"/>
  <c r="D123" i="1" s="1"/>
  <c r="F12" i="4" s="1"/>
  <c r="AA356" i="3"/>
  <c r="AD356" i="3" s="1"/>
  <c r="D118" i="1" s="1"/>
  <c r="F7" i="4" s="1"/>
  <c r="AA348" i="3"/>
  <c r="AD348" i="3" s="1"/>
  <c r="AA390" i="3"/>
  <c r="AD390" i="3" s="1"/>
  <c r="D135" i="1" s="1"/>
  <c r="F24" i="4" s="1"/>
  <c r="AA378" i="3"/>
  <c r="AD378" i="3" s="1"/>
  <c r="D129" i="1" s="1"/>
  <c r="F18" i="4" s="1"/>
  <c r="AA368" i="3"/>
  <c r="AD368" i="3" s="1"/>
  <c r="D124" i="1" s="1"/>
  <c r="F13" i="4" s="1"/>
  <c r="AA358" i="3"/>
  <c r="AD358" i="3" s="1"/>
  <c r="D119" i="1" s="1"/>
  <c r="F8" i="4" s="1"/>
  <c r="AA350" i="3"/>
  <c r="AD350" i="3" s="1"/>
  <c r="D115" i="1" s="1"/>
  <c r="F4" i="4" s="1"/>
  <c r="AA382" i="3"/>
  <c r="AD382" i="3" s="1"/>
  <c r="D131" i="1" s="1"/>
  <c r="F20" i="4" s="1"/>
  <c r="AA360" i="3"/>
  <c r="AD360" i="3" s="1"/>
  <c r="D120" i="1" s="1"/>
  <c r="F9" i="4" s="1"/>
  <c r="AA370" i="3"/>
  <c r="AD370" i="3" s="1"/>
  <c r="D125" i="1" s="1"/>
  <c r="F14" i="4" s="1"/>
  <c r="AA352" i="3"/>
  <c r="AD352" i="3" s="1"/>
  <c r="D116" i="1" s="1"/>
  <c r="F5" i="4" s="1"/>
  <c r="AA384" i="3"/>
  <c r="AD384" i="3" s="1"/>
  <c r="D132" i="1" s="1"/>
  <c r="F21" i="4" s="1"/>
  <c r="AA362" i="3"/>
  <c r="AD362" i="3" s="1"/>
  <c r="D121" i="1" s="1"/>
  <c r="F10" i="4" s="1"/>
  <c r="AA354" i="3"/>
  <c r="AD354" i="3" s="1"/>
  <c r="D117" i="1" s="1"/>
  <c r="F6" i="4" s="1"/>
  <c r="AA374" i="3"/>
  <c r="AD374" i="3" s="1"/>
  <c r="D127" i="1" s="1"/>
  <c r="F16" i="4" s="1"/>
  <c r="AB384" i="3"/>
  <c r="AE384" i="3" s="1"/>
  <c r="E132" i="1" s="1"/>
  <c r="G21" i="4" s="1"/>
  <c r="AB376" i="3"/>
  <c r="AE376" i="3" s="1"/>
  <c r="E128" i="1" s="1"/>
  <c r="G17" i="4" s="1"/>
  <c r="AB368" i="3"/>
  <c r="AE368" i="3" s="1"/>
  <c r="E124" i="1" s="1"/>
  <c r="G13" i="4" s="1"/>
  <c r="AB360" i="3"/>
  <c r="AE360" i="3" s="1"/>
  <c r="E120" i="1" s="1"/>
  <c r="G9" i="4" s="1"/>
  <c r="AB352" i="3"/>
  <c r="AE352" i="3" s="1"/>
  <c r="E116" i="1" s="1"/>
  <c r="G5" i="4" s="1"/>
  <c r="AB386" i="3"/>
  <c r="AE386" i="3" s="1"/>
  <c r="E133" i="1" s="1"/>
  <c r="G22" i="4" s="1"/>
  <c r="AB378" i="3"/>
  <c r="AE378" i="3" s="1"/>
  <c r="E129" i="1" s="1"/>
  <c r="G18" i="4" s="1"/>
  <c r="AB390" i="3"/>
  <c r="AE390" i="3" s="1"/>
  <c r="E135" i="1" s="1"/>
  <c r="G24" i="4" s="1"/>
  <c r="AB374" i="3"/>
  <c r="AE374" i="3" s="1"/>
  <c r="E127" i="1" s="1"/>
  <c r="G16" i="4" s="1"/>
  <c r="AB364" i="3"/>
  <c r="AE364" i="3" s="1"/>
  <c r="E122" i="1" s="1"/>
  <c r="G11" i="4" s="1"/>
  <c r="AB354" i="3"/>
  <c r="AE354" i="3" s="1"/>
  <c r="E117" i="1" s="1"/>
  <c r="G6" i="4" s="1"/>
  <c r="AB380" i="3"/>
  <c r="AE380" i="3" s="1"/>
  <c r="E130" i="1" s="1"/>
  <c r="G19" i="4" s="1"/>
  <c r="AB366" i="3"/>
  <c r="AE366" i="3" s="1"/>
  <c r="E123" i="1" s="1"/>
  <c r="G12" i="4" s="1"/>
  <c r="AB356" i="3"/>
  <c r="AE356" i="3" s="1"/>
  <c r="E118" i="1" s="1"/>
  <c r="G7" i="4" s="1"/>
  <c r="AB382" i="3"/>
  <c r="AE382" i="3" s="1"/>
  <c r="E131" i="1" s="1"/>
  <c r="G20" i="4" s="1"/>
  <c r="AB358" i="3"/>
  <c r="AE358" i="3" s="1"/>
  <c r="E119" i="1" s="1"/>
  <c r="G8" i="4" s="1"/>
  <c r="AB370" i="3"/>
  <c r="AE370" i="3" s="1"/>
  <c r="E125" i="1" s="1"/>
  <c r="G14" i="4" s="1"/>
  <c r="AB348" i="3"/>
  <c r="AE348" i="3" s="1"/>
  <c r="AB388" i="3"/>
  <c r="AE388" i="3" s="1"/>
  <c r="E134" i="1" s="1"/>
  <c r="G23" i="4" s="1"/>
  <c r="AB362" i="3"/>
  <c r="AE362" i="3" s="1"/>
  <c r="E121" i="1" s="1"/>
  <c r="G10" i="4" s="1"/>
  <c r="AB372" i="3"/>
  <c r="AE372" i="3" s="1"/>
  <c r="E126" i="1" s="1"/>
  <c r="G15" i="4" s="1"/>
  <c r="AB350" i="3"/>
  <c r="AE350" i="3" s="1"/>
  <c r="E115" i="1" s="1"/>
  <c r="G4" i="4" s="1"/>
  <c r="AI257" i="2"/>
  <c r="AI259" i="2" s="1"/>
  <c r="AI261" i="2" s="1"/>
  <c r="AI263" i="2" s="1"/>
  <c r="AI265" i="2" s="1"/>
  <c r="AH257" i="2"/>
  <c r="AH259" i="2" s="1"/>
  <c r="BC259" i="2" s="1"/>
  <c r="AG257" i="2"/>
  <c r="AG259" i="2" s="1"/>
  <c r="AG261" i="2" s="1"/>
  <c r="AG263" i="2" s="1"/>
  <c r="AE168" i="2"/>
  <c r="AE170" i="2" s="1"/>
  <c r="BF164" i="2"/>
  <c r="BG164" i="2"/>
  <c r="AK168" i="2"/>
  <c r="BC166" i="2"/>
  <c r="BE164" i="2"/>
  <c r="AL168" i="2"/>
  <c r="BD166" i="2"/>
  <c r="AJ168" i="2"/>
  <c r="BB166" i="2"/>
  <c r="AI170" i="2"/>
  <c r="BA168" i="2"/>
  <c r="AA170" i="2"/>
  <c r="AS168" i="2"/>
  <c r="AM166" i="2"/>
  <c r="U168" i="2"/>
  <c r="AY166" i="2"/>
  <c r="AG168" i="2"/>
  <c r="AX166" i="2"/>
  <c r="AF168" i="2"/>
  <c r="AV168" i="2"/>
  <c r="AD170" i="2"/>
  <c r="AZ168" i="2"/>
  <c r="AH170" i="2"/>
  <c r="AB168" i="2"/>
  <c r="AT166" i="2"/>
  <c r="W170" i="2"/>
  <c r="AO168" i="2"/>
  <c r="V170" i="2"/>
  <c r="AN168" i="2"/>
  <c r="AQ166" i="2"/>
  <c r="Y168" i="2"/>
  <c r="AP166" i="2"/>
  <c r="X168" i="2"/>
  <c r="AU166" i="2"/>
  <c r="AC168" i="2"/>
  <c r="Z170" i="2"/>
  <c r="AR168" i="2"/>
  <c r="AU257" i="2"/>
  <c r="BI265" i="2"/>
  <c r="AC129" i="2"/>
  <c r="BA127" i="2"/>
  <c r="AU127" i="2"/>
  <c r="BS125" i="2"/>
  <c r="AI127" i="2"/>
  <c r="BG125" i="2"/>
  <c r="AM127" i="2"/>
  <c r="BK125" i="2"/>
  <c r="AA129" i="2"/>
  <c r="AY127" i="2"/>
  <c r="AE127" i="2"/>
  <c r="BC125" i="2"/>
  <c r="AX133" i="2"/>
  <c r="BV131" i="2"/>
  <c r="AT119" i="2"/>
  <c r="BR117" i="2"/>
  <c r="AP133" i="2"/>
  <c r="BN131" i="2"/>
  <c r="AL117" i="2"/>
  <c r="BJ115" i="2"/>
  <c r="BY115" i="2" s="1"/>
  <c r="CB115" i="2" s="1"/>
  <c r="AH133" i="2"/>
  <c r="BF131" i="2"/>
  <c r="AD119" i="2"/>
  <c r="BB117" i="2"/>
  <c r="AW117" i="2"/>
  <c r="BU115" i="2"/>
  <c r="BX115" i="2" s="1"/>
  <c r="CA115" i="2" s="1"/>
  <c r="AS127" i="2"/>
  <c r="BQ125" i="2"/>
  <c r="AO119" i="2"/>
  <c r="BM117" i="2"/>
  <c r="AK127" i="2"/>
  <c r="BI125" i="2"/>
  <c r="AG117" i="2"/>
  <c r="BE115" i="2"/>
  <c r="BW115" i="2" s="1"/>
  <c r="BZ115" i="2" s="1"/>
  <c r="AQ127" i="2"/>
  <c r="BO125" i="2"/>
  <c r="Q208" i="2"/>
  <c r="Q210" i="2" s="1"/>
  <c r="Q212" i="2" s="1"/>
  <c r="Q214" i="2" s="1"/>
  <c r="BE271" i="2"/>
  <c r="AR275" i="2"/>
  <c r="AR277" i="2" s="1"/>
  <c r="BI267" i="2"/>
  <c r="AP259" i="2"/>
  <c r="AP261" i="2" s="1"/>
  <c r="BM271" i="2"/>
  <c r="BM257" i="2"/>
  <c r="AJ206" i="2"/>
  <c r="BI257" i="2"/>
  <c r="BM263" i="2"/>
  <c r="O208" i="2"/>
  <c r="AA208" i="2" s="1"/>
  <c r="AT259" i="2"/>
  <c r="AZ261" i="2"/>
  <c r="U208" i="2"/>
  <c r="U210" i="2" s="1"/>
  <c r="AJ279" i="2"/>
  <c r="BE279" i="2" s="1"/>
  <c r="BG257" i="2"/>
  <c r="BE275" i="2"/>
  <c r="X279" i="2"/>
  <c r="X281" i="2" s="1"/>
  <c r="AM263" i="2"/>
  <c r="BH263" i="2" s="1"/>
  <c r="V208" i="2"/>
  <c r="V210" i="2" s="1"/>
  <c r="AN275" i="2"/>
  <c r="BI275" i="2" s="1"/>
  <c r="BM269" i="2"/>
  <c r="BM265" i="2"/>
  <c r="BI263" i="2"/>
  <c r="BM259" i="2"/>
  <c r="BI271" i="2"/>
  <c r="BA267" i="2"/>
  <c r="BA257" i="2"/>
  <c r="BJ257" i="2"/>
  <c r="BA269" i="2"/>
  <c r="BA265" i="2"/>
  <c r="AJ208" i="2"/>
  <c r="BA277" i="2"/>
  <c r="BJ259" i="2"/>
  <c r="AY257" i="2"/>
  <c r="BA263" i="2"/>
  <c r="BI269" i="2"/>
  <c r="BA261" i="2"/>
  <c r="BA259" i="2"/>
  <c r="BA271" i="2"/>
  <c r="BM261" i="2"/>
  <c r="BA273" i="2"/>
  <c r="BI259" i="2"/>
  <c r="BM267" i="2"/>
  <c r="BI261" i="2"/>
  <c r="BA275" i="2"/>
  <c r="BE273" i="2"/>
  <c r="BE269" i="2"/>
  <c r="BE259" i="2"/>
  <c r="BE263" i="2"/>
  <c r="AS271" i="2"/>
  <c r="AS265" i="2"/>
  <c r="AS275" i="2"/>
  <c r="AS269" i="2"/>
  <c r="AS263" i="2"/>
  <c r="BH259" i="2"/>
  <c r="AS267" i="2"/>
  <c r="Z208" i="2"/>
  <c r="AL208" i="2" s="1"/>
  <c r="W208" i="2"/>
  <c r="W210" i="2" s="1"/>
  <c r="Y208" i="2"/>
  <c r="Y210" i="2" s="1"/>
  <c r="Y212" i="2" s="1"/>
  <c r="Y214" i="2" s="1"/>
  <c r="BH257" i="2"/>
  <c r="AK261" i="2"/>
  <c r="AK263" i="2" s="1"/>
  <c r="AZ259" i="2"/>
  <c r="BE265" i="2"/>
  <c r="BE257" i="2"/>
  <c r="BE267" i="2"/>
  <c r="BE261" i="2"/>
  <c r="AS257" i="2"/>
  <c r="AB206" i="2"/>
  <c r="BL257" i="2"/>
  <c r="AZ257" i="2"/>
  <c r="AB208" i="2"/>
  <c r="BF257" i="2"/>
  <c r="BL261" i="2"/>
  <c r="AS259" i="2"/>
  <c r="AS261" i="2"/>
  <c r="BL259" i="2"/>
  <c r="AT257" i="2"/>
  <c r="AS273" i="2"/>
  <c r="AO263" i="2"/>
  <c r="BJ261" i="2"/>
  <c r="Y263" i="2"/>
  <c r="AT261" i="2"/>
  <c r="AQ265" i="2"/>
  <c r="BL263" i="2"/>
  <c r="Z261" i="2"/>
  <c r="AU259" i="2"/>
  <c r="AF281" i="2"/>
  <c r="BA279" i="2"/>
  <c r="AE265" i="2"/>
  <c r="AZ263" i="2"/>
  <c r="AL261" i="2"/>
  <c r="BG259" i="2"/>
  <c r="AD261" i="2"/>
  <c r="AY259" i="2"/>
  <c r="X212" i="2"/>
  <c r="AJ210" i="2"/>
  <c r="P212" i="2"/>
  <c r="AB210" i="2"/>
  <c r="L21" i="4" l="1"/>
  <c r="L24" i="4"/>
  <c r="L18" i="4"/>
  <c r="L11" i="4"/>
  <c r="L4" i="4"/>
  <c r="L20" i="4"/>
  <c r="L17" i="4"/>
  <c r="L6" i="4"/>
  <c r="L3" i="4"/>
  <c r="L19" i="4"/>
  <c r="L14" i="4"/>
  <c r="L7" i="4"/>
  <c r="L23" i="4"/>
  <c r="L16" i="4"/>
  <c r="L13" i="4"/>
  <c r="L22" i="4"/>
  <c r="L15" i="4"/>
  <c r="L8" i="4"/>
  <c r="L5" i="4"/>
  <c r="L10" i="4"/>
  <c r="L12" i="4"/>
  <c r="L9" i="4"/>
  <c r="C9" i="1"/>
  <c r="D114" i="1"/>
  <c r="F3" i="4" s="1"/>
  <c r="AD392" i="3"/>
  <c r="D89" i="1" s="1"/>
  <c r="AE392" i="3"/>
  <c r="E89" i="1" s="1"/>
  <c r="E114" i="1"/>
  <c r="G3" i="4" s="1"/>
  <c r="M23" i="4"/>
  <c r="M19" i="4"/>
  <c r="M15" i="4"/>
  <c r="M11" i="4"/>
  <c r="M7" i="4"/>
  <c r="M3" i="4"/>
  <c r="M24" i="4"/>
  <c r="M20" i="4"/>
  <c r="M16" i="4"/>
  <c r="M12" i="4"/>
  <c r="M8" i="4"/>
  <c r="M4" i="4"/>
  <c r="M21" i="4"/>
  <c r="M17" i="4"/>
  <c r="M13" i="4"/>
  <c r="M9" i="4"/>
  <c r="M5" i="4"/>
  <c r="M18" i="4"/>
  <c r="M10" i="4"/>
  <c r="M14" i="4"/>
  <c r="M6" i="4"/>
  <c r="M22" i="4"/>
  <c r="AH261" i="2"/>
  <c r="AH263" i="2" s="1"/>
  <c r="BC257" i="2"/>
  <c r="BB261" i="2"/>
  <c r="AJ281" i="2"/>
  <c r="BE281" i="2" s="1"/>
  <c r="BB257" i="2"/>
  <c r="BB259" i="2"/>
  <c r="BD257" i="2"/>
  <c r="BD263" i="2"/>
  <c r="BD259" i="2"/>
  <c r="BD261" i="2"/>
  <c r="AC212" i="2"/>
  <c r="AW168" i="2"/>
  <c r="BF166" i="2"/>
  <c r="BG166" i="2"/>
  <c r="BD168" i="2"/>
  <c r="AL170" i="2"/>
  <c r="AK170" i="2"/>
  <c r="BC168" i="2"/>
  <c r="BE166" i="2"/>
  <c r="AJ170" i="2"/>
  <c r="BB168" i="2"/>
  <c r="V172" i="2"/>
  <c r="AN170" i="2"/>
  <c r="AB170" i="2"/>
  <c r="AT168" i="2"/>
  <c r="AA172" i="2"/>
  <c r="AS170" i="2"/>
  <c r="Y170" i="2"/>
  <c r="AQ168" i="2"/>
  <c r="AD172" i="2"/>
  <c r="AV170" i="2"/>
  <c r="AG170" i="2"/>
  <c r="AY168" i="2"/>
  <c r="X170" i="2"/>
  <c r="AP168" i="2"/>
  <c r="AH172" i="2"/>
  <c r="AZ170" i="2"/>
  <c r="AF170" i="2"/>
  <c r="AX168" i="2"/>
  <c r="U170" i="2"/>
  <c r="AM168" i="2"/>
  <c r="AC170" i="2"/>
  <c r="AU168" i="2"/>
  <c r="Z172" i="2"/>
  <c r="AR170" i="2"/>
  <c r="AE172" i="2"/>
  <c r="AW170" i="2"/>
  <c r="W172" i="2"/>
  <c r="AO170" i="2"/>
  <c r="AI172" i="2"/>
  <c r="BA170" i="2"/>
  <c r="BK259" i="2"/>
  <c r="BM275" i="2"/>
  <c r="AH208" i="2"/>
  <c r="AS279" i="2"/>
  <c r="AQ129" i="2"/>
  <c r="BO127" i="2"/>
  <c r="AK129" i="2"/>
  <c r="BI127" i="2"/>
  <c r="AS129" i="2"/>
  <c r="BQ127" i="2"/>
  <c r="AD121" i="2"/>
  <c r="BB119" i="2"/>
  <c r="AL119" i="2"/>
  <c r="BJ117" i="2"/>
  <c r="BY117" i="2" s="1"/>
  <c r="CB117" i="2" s="1"/>
  <c r="AT121" i="2"/>
  <c r="BR119" i="2"/>
  <c r="AE129" i="2"/>
  <c r="BC127" i="2"/>
  <c r="AM129" i="2"/>
  <c r="BK127" i="2"/>
  <c r="AU129" i="2"/>
  <c r="BS127" i="2"/>
  <c r="AG119" i="2"/>
  <c r="BE117" i="2"/>
  <c r="BW117" i="2" s="1"/>
  <c r="BZ117" i="2" s="1"/>
  <c r="AO121" i="2"/>
  <c r="BM119" i="2"/>
  <c r="AW119" i="2"/>
  <c r="BU117" i="2"/>
  <c r="BX117" i="2" s="1"/>
  <c r="CA117" i="2" s="1"/>
  <c r="AH135" i="2"/>
  <c r="BF133" i="2"/>
  <c r="AP135" i="2"/>
  <c r="BN133" i="2"/>
  <c r="AX135" i="2"/>
  <c r="BV133" i="2"/>
  <c r="AA131" i="2"/>
  <c r="AY129" i="2"/>
  <c r="AI129" i="2"/>
  <c r="BG127" i="2"/>
  <c r="AC131" i="2"/>
  <c r="BA129" i="2"/>
  <c r="AG208" i="2"/>
  <c r="AC210" i="2"/>
  <c r="AC208" i="2"/>
  <c r="AM265" i="2"/>
  <c r="AM267" i="2" s="1"/>
  <c r="O210" i="2"/>
  <c r="O212" i="2" s="1"/>
  <c r="AN277" i="2"/>
  <c r="AN279" i="2" s="1"/>
  <c r="AK212" i="2"/>
  <c r="AI208" i="2"/>
  <c r="AK208" i="2"/>
  <c r="Z210" i="2"/>
  <c r="Z212" i="2" s="1"/>
  <c r="BF261" i="2"/>
  <c r="AK210" i="2"/>
  <c r="AQ267" i="2"/>
  <c r="BL265" i="2"/>
  <c r="AG265" i="2"/>
  <c r="BB263" i="2"/>
  <c r="AR279" i="2"/>
  <c r="BM277" i="2"/>
  <c r="AL263" i="2"/>
  <c r="BG261" i="2"/>
  <c r="AK265" i="2"/>
  <c r="BF263" i="2"/>
  <c r="AF283" i="2"/>
  <c r="BA281" i="2"/>
  <c r="Z263" i="2"/>
  <c r="AU261" i="2"/>
  <c r="AP263" i="2"/>
  <c r="BK261" i="2"/>
  <c r="AI267" i="2"/>
  <c r="BD265" i="2"/>
  <c r="Y265" i="2"/>
  <c r="AT263" i="2"/>
  <c r="AO265" i="2"/>
  <c r="BJ263" i="2"/>
  <c r="AD263" i="2"/>
  <c r="AY261" i="2"/>
  <c r="AE267" i="2"/>
  <c r="AZ265" i="2"/>
  <c r="X283" i="2"/>
  <c r="AS281" i="2"/>
  <c r="AC214" i="2"/>
  <c r="Q216" i="2"/>
  <c r="AH210" i="2"/>
  <c r="V212" i="2"/>
  <c r="AG210" i="2"/>
  <c r="U212" i="2"/>
  <c r="W212" i="2"/>
  <c r="AI210" i="2"/>
  <c r="Y216" i="2"/>
  <c r="Y218" i="2" s="1"/>
  <c r="Y220" i="2" s="1"/>
  <c r="Y222" i="2" s="1"/>
  <c r="Y224" i="2" s="1"/>
  <c r="Y226" i="2" s="1"/>
  <c r="Y228" i="2" s="1"/>
  <c r="Y230" i="2" s="1"/>
  <c r="Y232" i="2" s="1"/>
  <c r="Y234" i="2" s="1"/>
  <c r="Y236" i="2" s="1"/>
  <c r="Y238" i="2" s="1"/>
  <c r="Y240" i="2" s="1"/>
  <c r="Y242" i="2" s="1"/>
  <c r="Y244" i="2" s="1"/>
  <c r="Y246" i="2" s="1"/>
  <c r="Y248" i="2" s="1"/>
  <c r="AK248" i="2" s="1"/>
  <c r="AK214" i="2"/>
  <c r="P214" i="2"/>
  <c r="AB212" i="2"/>
  <c r="X214" i="2"/>
  <c r="AJ212" i="2"/>
  <c r="E9" i="1" l="1"/>
  <c r="D9" i="1"/>
  <c r="BC261" i="2"/>
  <c r="AJ283" i="2"/>
  <c r="BE283" i="2" s="1"/>
  <c r="BG168" i="2"/>
  <c r="BF168" i="2"/>
  <c r="BE168" i="2"/>
  <c r="BB170" i="2"/>
  <c r="AJ172" i="2"/>
  <c r="AK172" i="2"/>
  <c r="BC170" i="2"/>
  <c r="BD170" i="2"/>
  <c r="AL172" i="2"/>
  <c r="W174" i="2"/>
  <c r="AO172" i="2"/>
  <c r="Z174" i="2"/>
  <c r="AR172" i="2"/>
  <c r="U172" i="2"/>
  <c r="AM170" i="2"/>
  <c r="AH174" i="2"/>
  <c r="AZ172" i="2"/>
  <c r="AG172" i="2"/>
  <c r="AY170" i="2"/>
  <c r="Y172" i="2"/>
  <c r="AQ170" i="2"/>
  <c r="AB172" i="2"/>
  <c r="AT170" i="2"/>
  <c r="AI174" i="2"/>
  <c r="BA172" i="2"/>
  <c r="AE174" i="2"/>
  <c r="AW172" i="2"/>
  <c r="AC172" i="2"/>
  <c r="AU170" i="2"/>
  <c r="AF172" i="2"/>
  <c r="AX170" i="2"/>
  <c r="X172" i="2"/>
  <c r="AP170" i="2"/>
  <c r="AD174" i="2"/>
  <c r="AV172" i="2"/>
  <c r="AA174" i="2"/>
  <c r="AS172" i="2"/>
  <c r="V174" i="2"/>
  <c r="AN172" i="2"/>
  <c r="BH265" i="2"/>
  <c r="BI277" i="2"/>
  <c r="AC133" i="2"/>
  <c r="BA131" i="2"/>
  <c r="AA133" i="2"/>
  <c r="AY131" i="2"/>
  <c r="AP137" i="2"/>
  <c r="BN135" i="2"/>
  <c r="AW121" i="2"/>
  <c r="BU119" i="2"/>
  <c r="BX119" i="2" s="1"/>
  <c r="CA119" i="2" s="1"/>
  <c r="AG121" i="2"/>
  <c r="BE119" i="2"/>
  <c r="BW119" i="2" s="1"/>
  <c r="BZ119" i="2" s="1"/>
  <c r="AM131" i="2"/>
  <c r="BK129" i="2"/>
  <c r="AT123" i="2"/>
  <c r="BR121" i="2"/>
  <c r="AD123" i="2"/>
  <c r="BB121" i="2"/>
  <c r="AK131" i="2"/>
  <c r="BI129" i="2"/>
  <c r="AI131" i="2"/>
  <c r="BG129" i="2"/>
  <c r="AX137" i="2"/>
  <c r="BV135" i="2"/>
  <c r="AH137" i="2"/>
  <c r="BF135" i="2"/>
  <c r="AO123" i="2"/>
  <c r="BM121" i="2"/>
  <c r="AU131" i="2"/>
  <c r="BS129" i="2"/>
  <c r="AE131" i="2"/>
  <c r="BC129" i="2"/>
  <c r="AL121" i="2"/>
  <c r="BJ119" i="2"/>
  <c r="BY119" i="2" s="1"/>
  <c r="CB119" i="2" s="1"/>
  <c r="AS131" i="2"/>
  <c r="BQ129" i="2"/>
  <c r="AQ131" i="2"/>
  <c r="BO129" i="2"/>
  <c r="AA210" i="2"/>
  <c r="AL210" i="2"/>
  <c r="AR281" i="2"/>
  <c r="BM279" i="2"/>
  <c r="AG267" i="2"/>
  <c r="BB265" i="2"/>
  <c r="AN281" i="2"/>
  <c r="BI279" i="2"/>
  <c r="AD265" i="2"/>
  <c r="AY263" i="2"/>
  <c r="AO267" i="2"/>
  <c r="BJ265" i="2"/>
  <c r="AI269" i="2"/>
  <c r="BD267" i="2"/>
  <c r="Z265" i="2"/>
  <c r="AU263" i="2"/>
  <c r="AK267" i="2"/>
  <c r="BF265" i="2"/>
  <c r="AL265" i="2"/>
  <c r="BG263" i="2"/>
  <c r="AQ269" i="2"/>
  <c r="BL267" i="2"/>
  <c r="AH265" i="2"/>
  <c r="BC263" i="2"/>
  <c r="X285" i="2"/>
  <c r="AS283" i="2"/>
  <c r="AE269" i="2"/>
  <c r="AZ267" i="2"/>
  <c r="Y267" i="2"/>
  <c r="AT265" i="2"/>
  <c r="AP265" i="2"/>
  <c r="BK263" i="2"/>
  <c r="AF285" i="2"/>
  <c r="BA283" i="2"/>
  <c r="AM269" i="2"/>
  <c r="BH267" i="2"/>
  <c r="AK234" i="2"/>
  <c r="Q218" i="2"/>
  <c r="AC216" i="2"/>
  <c r="AK244" i="2"/>
  <c r="AI212" i="2"/>
  <c r="W214" i="2"/>
  <c r="AA212" i="2"/>
  <c r="O214" i="2"/>
  <c r="V214" i="2"/>
  <c r="AH212" i="2"/>
  <c r="AK224" i="2"/>
  <c r="AK240" i="2"/>
  <c r="AK226" i="2"/>
  <c r="AK222" i="2"/>
  <c r="AG212" i="2"/>
  <c r="U214" i="2"/>
  <c r="AK236" i="2"/>
  <c r="AK232" i="2"/>
  <c r="Z214" i="2"/>
  <c r="AL212" i="2"/>
  <c r="AK230" i="2"/>
  <c r="AK242" i="2"/>
  <c r="AK246" i="2"/>
  <c r="AK238" i="2"/>
  <c r="X216" i="2"/>
  <c r="AJ214" i="2"/>
  <c r="AB214" i="2"/>
  <c r="P216" i="2"/>
  <c r="AK228" i="2"/>
  <c r="AK220" i="2"/>
  <c r="AK218" i="2"/>
  <c r="AK216" i="2"/>
  <c r="L71" i="2"/>
  <c r="N71" i="2"/>
  <c r="M71" i="2"/>
  <c r="M59" i="2"/>
  <c r="N59" i="2"/>
  <c r="L59" i="2"/>
  <c r="N85" i="2"/>
  <c r="L85" i="2"/>
  <c r="M85" i="2"/>
  <c r="L79" i="2"/>
  <c r="M79" i="2"/>
  <c r="N79" i="2"/>
  <c r="N91" i="2"/>
  <c r="M91" i="2"/>
  <c r="L91" i="2"/>
  <c r="N83" i="2"/>
  <c r="M83" i="2"/>
  <c r="L83" i="2"/>
  <c r="M63" i="2"/>
  <c r="N63" i="2"/>
  <c r="L63" i="2"/>
  <c r="L69" i="2"/>
  <c r="M69" i="2"/>
  <c r="N69" i="2"/>
  <c r="L81" i="2"/>
  <c r="M81" i="2"/>
  <c r="N81" i="2"/>
  <c r="N65" i="2"/>
  <c r="L65" i="2"/>
  <c r="M65" i="2"/>
  <c r="M87" i="2"/>
  <c r="N87" i="2"/>
  <c r="L87" i="2"/>
  <c r="L75" i="2"/>
  <c r="M75" i="2"/>
  <c r="N75" i="2"/>
  <c r="N93" i="2"/>
  <c r="M93" i="2"/>
  <c r="L93" i="2"/>
  <c r="N97" i="2"/>
  <c r="M97" i="2"/>
  <c r="L97" i="2"/>
  <c r="L77" i="2"/>
  <c r="M77" i="2"/>
  <c r="N77" i="2"/>
  <c r="M99" i="2"/>
  <c r="N99" i="2"/>
  <c r="L99" i="2"/>
  <c r="L67" i="2"/>
  <c r="M67" i="2"/>
  <c r="N67" i="2"/>
  <c r="L95" i="2"/>
  <c r="M95" i="2"/>
  <c r="N95" i="2"/>
  <c r="L89" i="2"/>
  <c r="N89" i="2"/>
  <c r="M89" i="2"/>
  <c r="L73" i="2"/>
  <c r="M73" i="2"/>
  <c r="N73" i="2"/>
  <c r="L57" i="2"/>
  <c r="M57" i="2"/>
  <c r="N57" i="2"/>
  <c r="N61" i="2"/>
  <c r="M61" i="2"/>
  <c r="L61" i="2"/>
  <c r="AJ285" i="2" l="1"/>
  <c r="AJ287" i="2" s="1"/>
  <c r="BG170" i="2"/>
  <c r="BF170" i="2"/>
  <c r="BE170" i="2"/>
  <c r="AL174" i="2"/>
  <c r="BD172" i="2"/>
  <c r="AK174" i="2"/>
  <c r="BC172" i="2"/>
  <c r="BB172" i="2"/>
  <c r="AJ174" i="2"/>
  <c r="AA176" i="2"/>
  <c r="AS174" i="2"/>
  <c r="X174" i="2"/>
  <c r="AP172" i="2"/>
  <c r="AC174" i="2"/>
  <c r="AU172" i="2"/>
  <c r="AI176" i="2"/>
  <c r="BA174" i="2"/>
  <c r="Y174" i="2"/>
  <c r="AQ172" i="2"/>
  <c r="AH176" i="2"/>
  <c r="AZ174" i="2"/>
  <c r="Z176" i="2"/>
  <c r="AR174" i="2"/>
  <c r="V176" i="2"/>
  <c r="AN174" i="2"/>
  <c r="AD176" i="2"/>
  <c r="AV174" i="2"/>
  <c r="AF174" i="2"/>
  <c r="AX172" i="2"/>
  <c r="AE176" i="2"/>
  <c r="AW174" i="2"/>
  <c r="AB174" i="2"/>
  <c r="AT172" i="2"/>
  <c r="AG174" i="2"/>
  <c r="AY172" i="2"/>
  <c r="U174" i="2"/>
  <c r="AM172" i="2"/>
  <c r="W176" i="2"/>
  <c r="AO174" i="2"/>
  <c r="AQ133" i="2"/>
  <c r="BO131" i="2"/>
  <c r="AL123" i="2"/>
  <c r="BJ121" i="2"/>
  <c r="BY121" i="2" s="1"/>
  <c r="CB121" i="2" s="1"/>
  <c r="AU133" i="2"/>
  <c r="BS131" i="2"/>
  <c r="AH139" i="2"/>
  <c r="BF137" i="2"/>
  <c r="AI133" i="2"/>
  <c r="BG131" i="2"/>
  <c r="AD125" i="2"/>
  <c r="BB123" i="2"/>
  <c r="AM133" i="2"/>
  <c r="BK131" i="2"/>
  <c r="AW123" i="2"/>
  <c r="BU121" i="2"/>
  <c r="BX121" i="2" s="1"/>
  <c r="CA121" i="2" s="1"/>
  <c r="AA135" i="2"/>
  <c r="AY133" i="2"/>
  <c r="AS133" i="2"/>
  <c r="BQ131" i="2"/>
  <c r="AE133" i="2"/>
  <c r="BC131" i="2"/>
  <c r="AO125" i="2"/>
  <c r="BM123" i="2"/>
  <c r="AX139" i="2"/>
  <c r="BV137" i="2"/>
  <c r="AK133" i="2"/>
  <c r="BI131" i="2"/>
  <c r="AT125" i="2"/>
  <c r="BR123" i="2"/>
  <c r="AG123" i="2"/>
  <c r="BE121" i="2"/>
  <c r="BW121" i="2" s="1"/>
  <c r="BZ121" i="2" s="1"/>
  <c r="AP139" i="2"/>
  <c r="BN137" i="2"/>
  <c r="AC135" i="2"/>
  <c r="BA133" i="2"/>
  <c r="O8" i="2"/>
  <c r="C310" i="2" s="1"/>
  <c r="Z267" i="2"/>
  <c r="AU265" i="2"/>
  <c r="AO269" i="2"/>
  <c r="BJ267" i="2"/>
  <c r="AR283" i="2"/>
  <c r="BM281" i="2"/>
  <c r="AM271" i="2"/>
  <c r="BH269" i="2"/>
  <c r="AP267" i="2"/>
  <c r="BK265" i="2"/>
  <c r="X287" i="2"/>
  <c r="AS285" i="2"/>
  <c r="AQ271" i="2"/>
  <c r="BL269" i="2"/>
  <c r="AK269" i="2"/>
  <c r="BF267" i="2"/>
  <c r="AI271" i="2"/>
  <c r="BD269" i="2"/>
  <c r="AD267" i="2"/>
  <c r="AY265" i="2"/>
  <c r="AN283" i="2"/>
  <c r="BI281" i="2"/>
  <c r="AG269" i="2"/>
  <c r="BB267" i="2"/>
  <c r="AF287" i="2"/>
  <c r="BA285" i="2"/>
  <c r="Y269" i="2"/>
  <c r="AT267" i="2"/>
  <c r="AE271" i="2"/>
  <c r="AZ269" i="2"/>
  <c r="AH267" i="2"/>
  <c r="BC265" i="2"/>
  <c r="AL267" i="2"/>
  <c r="BG265" i="2"/>
  <c r="Q220" i="2"/>
  <c r="AC218" i="2"/>
  <c r="AG214" i="2"/>
  <c r="U216" i="2"/>
  <c r="W216" i="2"/>
  <c r="AI214" i="2"/>
  <c r="V216" i="2"/>
  <c r="AH214" i="2"/>
  <c r="AL214" i="2"/>
  <c r="Z216" i="2"/>
  <c r="AA214" i="2"/>
  <c r="O216" i="2"/>
  <c r="P218" i="2"/>
  <c r="AB216" i="2"/>
  <c r="X218" i="2"/>
  <c r="AJ216" i="2"/>
  <c r="Q50" i="2"/>
  <c r="Q26" i="2" s="1"/>
  <c r="E328" i="2" s="1"/>
  <c r="Q101" i="2"/>
  <c r="Q79" i="2" s="1"/>
  <c r="H330" i="2" s="1"/>
  <c r="P50" i="2"/>
  <c r="P42" i="2" s="1"/>
  <c r="D344" i="2" s="1"/>
  <c r="P101" i="2"/>
  <c r="P87" i="2" s="1"/>
  <c r="G338" i="2" s="1"/>
  <c r="O101" i="2"/>
  <c r="O75" i="2" s="1"/>
  <c r="F326" i="2" s="1"/>
  <c r="BE285" i="2" l="1"/>
  <c r="BF172" i="2"/>
  <c r="BG172" i="2"/>
  <c r="AL176" i="2"/>
  <c r="BD174" i="2"/>
  <c r="BE172" i="2"/>
  <c r="BC174" i="2"/>
  <c r="AK176" i="2"/>
  <c r="BB174" i="2"/>
  <c r="AJ176" i="2"/>
  <c r="U176" i="2"/>
  <c r="AM174" i="2"/>
  <c r="AB176" i="2"/>
  <c r="AT174" i="2"/>
  <c r="AF176" i="2"/>
  <c r="AX174" i="2"/>
  <c r="V178" i="2"/>
  <c r="AN176" i="2"/>
  <c r="AH178" i="2"/>
  <c r="AZ176" i="2"/>
  <c r="AI178" i="2"/>
  <c r="BA176" i="2"/>
  <c r="X176" i="2"/>
  <c r="AP174" i="2"/>
  <c r="W178" i="2"/>
  <c r="AO176" i="2"/>
  <c r="AG176" i="2"/>
  <c r="AY174" i="2"/>
  <c r="AE178" i="2"/>
  <c r="AW176" i="2"/>
  <c r="AD178" i="2"/>
  <c r="AV176" i="2"/>
  <c r="Z178" i="2"/>
  <c r="AR176" i="2"/>
  <c r="Y176" i="2"/>
  <c r="AQ174" i="2"/>
  <c r="AC176" i="2"/>
  <c r="AU174" i="2"/>
  <c r="AA178" i="2"/>
  <c r="AS176" i="2"/>
  <c r="AW125" i="2"/>
  <c r="BU123" i="2"/>
  <c r="BX123" i="2" s="1"/>
  <c r="CA123" i="2" s="1"/>
  <c r="AC137" i="2"/>
  <c r="BA135" i="2"/>
  <c r="AG125" i="2"/>
  <c r="BE123" i="2"/>
  <c r="BW123" i="2" s="1"/>
  <c r="BZ123" i="2" s="1"/>
  <c r="AK135" i="2"/>
  <c r="BI133" i="2"/>
  <c r="AO127" i="2"/>
  <c r="BM125" i="2"/>
  <c r="AS135" i="2"/>
  <c r="BQ133" i="2"/>
  <c r="AD127" i="2"/>
  <c r="BB125" i="2"/>
  <c r="AH141" i="2"/>
  <c r="BF139" i="2"/>
  <c r="AL125" i="2"/>
  <c r="BJ123" i="2"/>
  <c r="BY123" i="2" s="1"/>
  <c r="CB123" i="2" s="1"/>
  <c r="AP141" i="2"/>
  <c r="BN139" i="2"/>
  <c r="AT127" i="2"/>
  <c r="BR125" i="2"/>
  <c r="AX141" i="2"/>
  <c r="BV139" i="2"/>
  <c r="AE135" i="2"/>
  <c r="BC133" i="2"/>
  <c r="AA137" i="2"/>
  <c r="AY135" i="2"/>
  <c r="AM135" i="2"/>
  <c r="BK133" i="2"/>
  <c r="AI135" i="2"/>
  <c r="BG133" i="2"/>
  <c r="AU135" i="2"/>
  <c r="BS133" i="2"/>
  <c r="AQ135" i="2"/>
  <c r="BO133" i="2"/>
  <c r="AL269" i="2"/>
  <c r="BG267" i="2"/>
  <c r="AH269" i="2"/>
  <c r="BC267" i="2"/>
  <c r="Y271" i="2"/>
  <c r="AT269" i="2"/>
  <c r="AG271" i="2"/>
  <c r="BB269" i="2"/>
  <c r="AD269" i="2"/>
  <c r="AY267" i="2"/>
  <c r="AQ273" i="2"/>
  <c r="BL271" i="2"/>
  <c r="AJ289" i="2"/>
  <c r="BE287" i="2"/>
  <c r="AM273" i="2"/>
  <c r="BH271" i="2"/>
  <c r="AO271" i="2"/>
  <c r="BJ269" i="2"/>
  <c r="AE273" i="2"/>
  <c r="AZ271" i="2"/>
  <c r="AF289" i="2"/>
  <c r="BA287" i="2"/>
  <c r="AN285" i="2"/>
  <c r="BI283" i="2"/>
  <c r="AI273" i="2"/>
  <c r="BD271" i="2"/>
  <c r="AK271" i="2"/>
  <c r="BF269" i="2"/>
  <c r="X289" i="2"/>
  <c r="AS287" i="2"/>
  <c r="AP269" i="2"/>
  <c r="BK267" i="2"/>
  <c r="AR285" i="2"/>
  <c r="BM283" i="2"/>
  <c r="Z269" i="2"/>
  <c r="AU267" i="2"/>
  <c r="Q222" i="2"/>
  <c r="AC220" i="2"/>
  <c r="AG216" i="2"/>
  <c r="U218" i="2"/>
  <c r="AI216" i="2"/>
  <c r="W218" i="2"/>
  <c r="O218" i="2"/>
  <c r="AA216" i="2"/>
  <c r="Z218" i="2"/>
  <c r="AL216" i="2"/>
  <c r="AH216" i="2"/>
  <c r="V218" i="2"/>
  <c r="X220" i="2"/>
  <c r="AJ218" i="2"/>
  <c r="P220" i="2"/>
  <c r="AB218" i="2"/>
  <c r="O48" i="2"/>
  <c r="C350" i="2" s="1"/>
  <c r="Q14" i="2"/>
  <c r="E316" i="2" s="1"/>
  <c r="Q18" i="2"/>
  <c r="E320" i="2" s="1"/>
  <c r="Q38" i="2"/>
  <c r="E340" i="2" s="1"/>
  <c r="Q42" i="2"/>
  <c r="E344" i="2" s="1"/>
  <c r="P73" i="2"/>
  <c r="G324" i="2" s="1"/>
  <c r="Q10" i="2"/>
  <c r="E312" i="2" s="1"/>
  <c r="Q48" i="2"/>
  <c r="E350" i="2" s="1"/>
  <c r="Q16" i="2"/>
  <c r="E318" i="2" s="1"/>
  <c r="Q30" i="2"/>
  <c r="E332" i="2" s="1"/>
  <c r="Q20" i="2"/>
  <c r="E322" i="2" s="1"/>
  <c r="Q12" i="2"/>
  <c r="E314" i="2" s="1"/>
  <c r="Q46" i="2"/>
  <c r="E348" i="2" s="1"/>
  <c r="Q6" i="2"/>
  <c r="E308" i="2" s="1"/>
  <c r="Q24" i="2"/>
  <c r="E326" i="2" s="1"/>
  <c r="Q44" i="2"/>
  <c r="E346" i="2" s="1"/>
  <c r="Q36" i="2"/>
  <c r="E338" i="2" s="1"/>
  <c r="Q34" i="2"/>
  <c r="E336" i="2" s="1"/>
  <c r="P36" i="2"/>
  <c r="D338" i="2" s="1"/>
  <c r="Q22" i="2"/>
  <c r="E324" i="2" s="1"/>
  <c r="Q40" i="2"/>
  <c r="E342" i="2" s="1"/>
  <c r="Q28" i="2"/>
  <c r="E330" i="2" s="1"/>
  <c r="Q8" i="2"/>
  <c r="E310" i="2" s="1"/>
  <c r="Q32" i="2"/>
  <c r="E334" i="2" s="1"/>
  <c r="P44" i="2"/>
  <c r="D346" i="2" s="1"/>
  <c r="P10" i="2"/>
  <c r="D312" i="2" s="1"/>
  <c r="P16" i="2"/>
  <c r="D318" i="2" s="1"/>
  <c r="P22" i="2"/>
  <c r="D324" i="2" s="1"/>
  <c r="O26" i="2"/>
  <c r="C328" i="2" s="1"/>
  <c r="Q91" i="2"/>
  <c r="H342" i="2" s="1"/>
  <c r="P28" i="2"/>
  <c r="D330" i="2" s="1"/>
  <c r="P20" i="2"/>
  <c r="D322" i="2" s="1"/>
  <c r="P32" i="2"/>
  <c r="D334" i="2" s="1"/>
  <c r="Q73" i="2"/>
  <c r="H324" i="2" s="1"/>
  <c r="Q61" i="2"/>
  <c r="H312" i="2" s="1"/>
  <c r="P18" i="2"/>
  <c r="D320" i="2" s="1"/>
  <c r="P34" i="2"/>
  <c r="D336" i="2" s="1"/>
  <c r="P38" i="2"/>
  <c r="D340" i="2" s="1"/>
  <c r="P6" i="2"/>
  <c r="D308" i="2" s="1"/>
  <c r="P46" i="2"/>
  <c r="D348" i="2" s="1"/>
  <c r="P26" i="2"/>
  <c r="D328" i="2" s="1"/>
  <c r="P8" i="2"/>
  <c r="D310" i="2" s="1"/>
  <c r="Q75" i="2"/>
  <c r="H326" i="2" s="1"/>
  <c r="Q83" i="2"/>
  <c r="H334" i="2" s="1"/>
  <c r="Q77" i="2"/>
  <c r="H328" i="2" s="1"/>
  <c r="Q87" i="2"/>
  <c r="H338" i="2" s="1"/>
  <c r="Q69" i="2"/>
  <c r="H320" i="2" s="1"/>
  <c r="Q89" i="2"/>
  <c r="H340" i="2" s="1"/>
  <c r="O61" i="2"/>
  <c r="F312" i="2" s="1"/>
  <c r="Q95" i="2"/>
  <c r="H346" i="2" s="1"/>
  <c r="Q67" i="2"/>
  <c r="H318" i="2" s="1"/>
  <c r="Q99" i="2"/>
  <c r="H350" i="2" s="1"/>
  <c r="P75" i="2"/>
  <c r="G326" i="2" s="1"/>
  <c r="Q57" i="2"/>
  <c r="H308" i="2" s="1"/>
  <c r="Q85" i="2"/>
  <c r="H336" i="2" s="1"/>
  <c r="Q93" i="2"/>
  <c r="H344" i="2" s="1"/>
  <c r="O32" i="2"/>
  <c r="C334" i="2" s="1"/>
  <c r="O99" i="2"/>
  <c r="F350" i="2" s="1"/>
  <c r="O16" i="2"/>
  <c r="C318" i="2" s="1"/>
  <c r="Q81" i="2"/>
  <c r="H332" i="2" s="1"/>
  <c r="Q65" i="2"/>
  <c r="H316" i="2" s="1"/>
  <c r="Q59" i="2"/>
  <c r="H310" i="2" s="1"/>
  <c r="Q71" i="2"/>
  <c r="H322" i="2" s="1"/>
  <c r="Q97" i="2"/>
  <c r="H348" i="2" s="1"/>
  <c r="Q63" i="2"/>
  <c r="H314" i="2" s="1"/>
  <c r="O87" i="2"/>
  <c r="F338" i="2" s="1"/>
  <c r="O83" i="2"/>
  <c r="F334" i="2" s="1"/>
  <c r="O36" i="2"/>
  <c r="C338" i="2" s="1"/>
  <c r="P63" i="2"/>
  <c r="G314" i="2" s="1"/>
  <c r="O73" i="2"/>
  <c r="F324" i="2" s="1"/>
  <c r="O18" i="2"/>
  <c r="C320" i="2" s="1"/>
  <c r="O20" i="2"/>
  <c r="C322" i="2" s="1"/>
  <c r="O28" i="2"/>
  <c r="C330" i="2" s="1"/>
  <c r="O10" i="2"/>
  <c r="C312" i="2" s="1"/>
  <c r="O89" i="2"/>
  <c r="F340" i="2" s="1"/>
  <c r="O79" i="2"/>
  <c r="F330" i="2" s="1"/>
  <c r="O97" i="2"/>
  <c r="F348" i="2" s="1"/>
  <c r="O93" i="2"/>
  <c r="F344" i="2" s="1"/>
  <c r="O6" i="2"/>
  <c r="C308" i="2" s="1"/>
  <c r="O38" i="2"/>
  <c r="C340" i="2" s="1"/>
  <c r="O46" i="2"/>
  <c r="C348" i="2" s="1"/>
  <c r="O44" i="2"/>
  <c r="C346" i="2" s="1"/>
  <c r="O34" i="2"/>
  <c r="C336" i="2" s="1"/>
  <c r="P59" i="2"/>
  <c r="G310" i="2" s="1"/>
  <c r="O57" i="2"/>
  <c r="F308" i="2" s="1"/>
  <c r="O67" i="2"/>
  <c r="F318" i="2" s="1"/>
  <c r="O65" i="2"/>
  <c r="F316" i="2" s="1"/>
  <c r="O59" i="2"/>
  <c r="F310" i="2" s="1"/>
  <c r="O81" i="2"/>
  <c r="F332" i="2" s="1"/>
  <c r="O22" i="2"/>
  <c r="C324" i="2" s="1"/>
  <c r="P48" i="2"/>
  <c r="D350" i="2" s="1"/>
  <c r="P40" i="2"/>
  <c r="D342" i="2" s="1"/>
  <c r="P30" i="2"/>
  <c r="D332" i="2" s="1"/>
  <c r="O24" i="2"/>
  <c r="C326" i="2" s="1"/>
  <c r="P14" i="2"/>
  <c r="D316" i="2" s="1"/>
  <c r="O12" i="2"/>
  <c r="C314" i="2" s="1"/>
  <c r="P12" i="2"/>
  <c r="D314" i="2" s="1"/>
  <c r="O30" i="2"/>
  <c r="C332" i="2" s="1"/>
  <c r="P24" i="2"/>
  <c r="D326" i="2" s="1"/>
  <c r="O14" i="2"/>
  <c r="C316" i="2" s="1"/>
  <c r="O42" i="2"/>
  <c r="C344" i="2" s="1"/>
  <c r="O40" i="2"/>
  <c r="C342" i="2" s="1"/>
  <c r="P81" i="2"/>
  <c r="G332" i="2" s="1"/>
  <c r="O85" i="2"/>
  <c r="F336" i="2" s="1"/>
  <c r="O71" i="2"/>
  <c r="F322" i="2" s="1"/>
  <c r="O91" i="2"/>
  <c r="F342" i="2" s="1"/>
  <c r="O77" i="2"/>
  <c r="F328" i="2" s="1"/>
  <c r="O63" i="2"/>
  <c r="F314" i="2" s="1"/>
  <c r="P85" i="2"/>
  <c r="G336" i="2" s="1"/>
  <c r="P61" i="2"/>
  <c r="G312" i="2" s="1"/>
  <c r="P91" i="2"/>
  <c r="G342" i="2" s="1"/>
  <c r="P69" i="2"/>
  <c r="G320" i="2" s="1"/>
  <c r="P71" i="2"/>
  <c r="G322" i="2" s="1"/>
  <c r="P77" i="2"/>
  <c r="G328" i="2" s="1"/>
  <c r="P89" i="2"/>
  <c r="G340" i="2" s="1"/>
  <c r="O95" i="2"/>
  <c r="F346" i="2" s="1"/>
  <c r="O69" i="2"/>
  <c r="F320" i="2" s="1"/>
  <c r="P65" i="2"/>
  <c r="G316" i="2" s="1"/>
  <c r="P93" i="2"/>
  <c r="G344" i="2" s="1"/>
  <c r="P67" i="2"/>
  <c r="G318" i="2" s="1"/>
  <c r="P83" i="2"/>
  <c r="G334" i="2" s="1"/>
  <c r="P57" i="2"/>
  <c r="G308" i="2" s="1"/>
  <c r="P97" i="2"/>
  <c r="G348" i="2" s="1"/>
  <c r="P79" i="2"/>
  <c r="G330" i="2" s="1"/>
  <c r="P95" i="2"/>
  <c r="G346" i="2" s="1"/>
  <c r="P99" i="2"/>
  <c r="G350" i="2" s="1"/>
  <c r="BG174" i="2" l="1"/>
  <c r="BF174" i="2"/>
  <c r="AK178" i="2"/>
  <c r="BC176" i="2"/>
  <c r="BE174" i="2"/>
  <c r="BB176" i="2"/>
  <c r="AJ178" i="2"/>
  <c r="AL178" i="2"/>
  <c r="BD176" i="2"/>
  <c r="AC178" i="2"/>
  <c r="AU176" i="2"/>
  <c r="Z180" i="2"/>
  <c r="AR178" i="2"/>
  <c r="AE180" i="2"/>
  <c r="AW178" i="2"/>
  <c r="W180" i="2"/>
  <c r="AO178" i="2"/>
  <c r="AI180" i="2"/>
  <c r="BA178" i="2"/>
  <c r="V180" i="2"/>
  <c r="AN178" i="2"/>
  <c r="AB178" i="2"/>
  <c r="AT176" i="2"/>
  <c r="AA180" i="2"/>
  <c r="AS178" i="2"/>
  <c r="Y178" i="2"/>
  <c r="AQ176" i="2"/>
  <c r="AD180" i="2"/>
  <c r="AV178" i="2"/>
  <c r="AG178" i="2"/>
  <c r="AY176" i="2"/>
  <c r="X178" i="2"/>
  <c r="AP176" i="2"/>
  <c r="AH180" i="2"/>
  <c r="AZ178" i="2"/>
  <c r="AF178" i="2"/>
  <c r="AX176" i="2"/>
  <c r="U178" i="2"/>
  <c r="AM176" i="2"/>
  <c r="AQ137" i="2"/>
  <c r="BO135" i="2"/>
  <c r="AX143" i="2"/>
  <c r="BV141" i="2"/>
  <c r="AK137" i="2"/>
  <c r="BI135" i="2"/>
  <c r="AI137" i="2"/>
  <c r="BG135" i="2"/>
  <c r="AA139" i="2"/>
  <c r="AY137" i="2"/>
  <c r="AP143" i="2"/>
  <c r="BN141" i="2"/>
  <c r="AH143" i="2"/>
  <c r="BF141" i="2"/>
  <c r="AS137" i="2"/>
  <c r="BQ135" i="2"/>
  <c r="AC139" i="2"/>
  <c r="BA137" i="2"/>
  <c r="AU137" i="2"/>
  <c r="BS135" i="2"/>
  <c r="AM137" i="2"/>
  <c r="BK135" i="2"/>
  <c r="AE137" i="2"/>
  <c r="BC135" i="2"/>
  <c r="AT129" i="2"/>
  <c r="BR127" i="2"/>
  <c r="AL127" i="2"/>
  <c r="BJ125" i="2"/>
  <c r="BY125" i="2" s="1"/>
  <c r="CB125" i="2" s="1"/>
  <c r="AD129" i="2"/>
  <c r="BB127" i="2"/>
  <c r="AO129" i="2"/>
  <c r="BM127" i="2"/>
  <c r="AG127" i="2"/>
  <c r="BE125" i="2"/>
  <c r="BW125" i="2" s="1"/>
  <c r="BZ125" i="2" s="1"/>
  <c r="AW127" i="2"/>
  <c r="BU125" i="2"/>
  <c r="BX125" i="2" s="1"/>
  <c r="CA125" i="2" s="1"/>
  <c r="D46" i="1"/>
  <c r="E46" i="1"/>
  <c r="D43" i="1"/>
  <c r="E43" i="1"/>
  <c r="C46" i="1"/>
  <c r="C43" i="1"/>
  <c r="Z271" i="2"/>
  <c r="AU269" i="2"/>
  <c r="AR287" i="2"/>
  <c r="BM285" i="2"/>
  <c r="X291" i="2"/>
  <c r="AS289" i="2"/>
  <c r="AI275" i="2"/>
  <c r="BD273" i="2"/>
  <c r="AF291" i="2"/>
  <c r="BA289" i="2"/>
  <c r="AO273" i="2"/>
  <c r="BJ271" i="2"/>
  <c r="AM275" i="2"/>
  <c r="BH273" i="2"/>
  <c r="AQ275" i="2"/>
  <c r="BL273" i="2"/>
  <c r="AG273" i="2"/>
  <c r="BB271" i="2"/>
  <c r="AH271" i="2"/>
  <c r="BC269" i="2"/>
  <c r="AP271" i="2"/>
  <c r="BK269" i="2"/>
  <c r="AK273" i="2"/>
  <c r="BF271" i="2"/>
  <c r="AN287" i="2"/>
  <c r="BI285" i="2"/>
  <c r="AE275" i="2"/>
  <c r="AZ273" i="2"/>
  <c r="AJ291" i="2"/>
  <c r="BE289" i="2"/>
  <c r="AD271" i="2"/>
  <c r="AY269" i="2"/>
  <c r="Y273" i="2"/>
  <c r="AT271" i="2"/>
  <c r="AL271" i="2"/>
  <c r="BG269" i="2"/>
  <c r="Q224" i="2"/>
  <c r="AC222" i="2"/>
  <c r="AI218" i="2"/>
  <c r="W220" i="2"/>
  <c r="Z220" i="2"/>
  <c r="AL218" i="2"/>
  <c r="O220" i="2"/>
  <c r="AA218" i="2"/>
  <c r="AG218" i="2"/>
  <c r="U220" i="2"/>
  <c r="V220" i="2"/>
  <c r="AH218" i="2"/>
  <c r="AB220" i="2"/>
  <c r="P222" i="2"/>
  <c r="X222" i="2"/>
  <c r="AJ220" i="2"/>
  <c r="BF176" i="2" l="1"/>
  <c r="BG176" i="2"/>
  <c r="AL180" i="2"/>
  <c r="BD178" i="2"/>
  <c r="BB178" i="2"/>
  <c r="AJ180" i="2"/>
  <c r="AK180" i="2"/>
  <c r="BC178" i="2"/>
  <c r="BE176" i="2"/>
  <c r="AF180" i="2"/>
  <c r="AX178" i="2"/>
  <c r="X180" i="2"/>
  <c r="AP178" i="2"/>
  <c r="AD182" i="2"/>
  <c r="AV180" i="2"/>
  <c r="AA182" i="2"/>
  <c r="AS180" i="2"/>
  <c r="V182" i="2"/>
  <c r="AN180" i="2"/>
  <c r="W182" i="2"/>
  <c r="AO180" i="2"/>
  <c r="Z182" i="2"/>
  <c r="AR180" i="2"/>
  <c r="U180" i="2"/>
  <c r="AM178" i="2"/>
  <c r="AH182" i="2"/>
  <c r="AZ180" i="2"/>
  <c r="AG180" i="2"/>
  <c r="AY178" i="2"/>
  <c r="Y180" i="2"/>
  <c r="AQ178" i="2"/>
  <c r="AB180" i="2"/>
  <c r="AT178" i="2"/>
  <c r="AI182" i="2"/>
  <c r="BA180" i="2"/>
  <c r="AE182" i="2"/>
  <c r="AW180" i="2"/>
  <c r="AC180" i="2"/>
  <c r="AU178" i="2"/>
  <c r="AO131" i="2"/>
  <c r="BM129" i="2"/>
  <c r="AE139" i="2"/>
  <c r="BC137" i="2"/>
  <c r="AI139" i="2"/>
  <c r="BG137" i="2"/>
  <c r="AW129" i="2"/>
  <c r="BU127" i="2"/>
  <c r="BX127" i="2" s="1"/>
  <c r="CA127" i="2" s="1"/>
  <c r="AL129" i="2"/>
  <c r="BJ127" i="2"/>
  <c r="BY127" i="2" s="1"/>
  <c r="CB127" i="2" s="1"/>
  <c r="AU139" i="2"/>
  <c r="BS137" i="2"/>
  <c r="AS139" i="2"/>
  <c r="BQ137" i="2"/>
  <c r="AP145" i="2"/>
  <c r="BN143" i="2"/>
  <c r="AX145" i="2"/>
  <c r="BV143" i="2"/>
  <c r="AG129" i="2"/>
  <c r="BE127" i="2"/>
  <c r="BW127" i="2" s="1"/>
  <c r="BZ127" i="2" s="1"/>
  <c r="AD131" i="2"/>
  <c r="BB129" i="2"/>
  <c r="AT131" i="2"/>
  <c r="BR129" i="2"/>
  <c r="AM139" i="2"/>
  <c r="BK137" i="2"/>
  <c r="AC141" i="2"/>
  <c r="BA139" i="2"/>
  <c r="AH145" i="2"/>
  <c r="BF143" i="2"/>
  <c r="AA141" i="2"/>
  <c r="AY139" i="2"/>
  <c r="AK139" i="2"/>
  <c r="BI137" i="2"/>
  <c r="AQ139" i="2"/>
  <c r="BO137" i="2"/>
  <c r="T206" i="2"/>
  <c r="T208" i="2" s="1"/>
  <c r="R206" i="2"/>
  <c r="R208" i="2" s="1"/>
  <c r="S206" i="2"/>
  <c r="Y275" i="2"/>
  <c r="AT273" i="2"/>
  <c r="AJ293" i="2"/>
  <c r="BE291" i="2"/>
  <c r="AE277" i="2"/>
  <c r="AZ275" i="2"/>
  <c r="AK275" i="2"/>
  <c r="BF273" i="2"/>
  <c r="AG275" i="2"/>
  <c r="BB273" i="2"/>
  <c r="AM277" i="2"/>
  <c r="BH275" i="2"/>
  <c r="AI277" i="2"/>
  <c r="BD275" i="2"/>
  <c r="AR289" i="2"/>
  <c r="BM287" i="2"/>
  <c r="AL273" i="2"/>
  <c r="BG271" i="2"/>
  <c r="AD273" i="2"/>
  <c r="AY271" i="2"/>
  <c r="AN289" i="2"/>
  <c r="BI287" i="2"/>
  <c r="AP273" i="2"/>
  <c r="BK271" i="2"/>
  <c r="AH273" i="2"/>
  <c r="BC271" i="2"/>
  <c r="AQ277" i="2"/>
  <c r="BL275" i="2"/>
  <c r="AO275" i="2"/>
  <c r="BJ273" i="2"/>
  <c r="AF293" i="2"/>
  <c r="BA291" i="2"/>
  <c r="X293" i="2"/>
  <c r="AS291" i="2"/>
  <c r="Z273" i="2"/>
  <c r="AU271" i="2"/>
  <c r="Q226" i="2"/>
  <c r="AC224" i="2"/>
  <c r="Z222" i="2"/>
  <c r="AL220" i="2"/>
  <c r="U222" i="2"/>
  <c r="AG220" i="2"/>
  <c r="AH220" i="2"/>
  <c r="V222" i="2"/>
  <c r="W222" i="2"/>
  <c r="AI220" i="2"/>
  <c r="O222" i="2"/>
  <c r="AA220" i="2"/>
  <c r="X224" i="2"/>
  <c r="AJ222" i="2"/>
  <c r="P224" i="2"/>
  <c r="AB222" i="2"/>
  <c r="BG178" i="2" l="1"/>
  <c r="BF178" i="2"/>
  <c r="BE178" i="2"/>
  <c r="AK182" i="2"/>
  <c r="BC180" i="2"/>
  <c r="AJ182" i="2"/>
  <c r="BB180" i="2"/>
  <c r="BD180" i="2"/>
  <c r="AL182" i="2"/>
  <c r="AE184" i="2"/>
  <c r="AW182" i="2"/>
  <c r="AB182" i="2"/>
  <c r="AT180" i="2"/>
  <c r="AG182" i="2"/>
  <c r="AY180" i="2"/>
  <c r="U182" i="2"/>
  <c r="AM180" i="2"/>
  <c r="W184" i="2"/>
  <c r="AO182" i="2"/>
  <c r="AA184" i="2"/>
  <c r="AS182" i="2"/>
  <c r="X182" i="2"/>
  <c r="AP180" i="2"/>
  <c r="AC182" i="2"/>
  <c r="AU180" i="2"/>
  <c r="AI184" i="2"/>
  <c r="BA182" i="2"/>
  <c r="Y182" i="2"/>
  <c r="AQ180" i="2"/>
  <c r="BF180" i="2" s="1"/>
  <c r="AH184" i="2"/>
  <c r="AZ182" i="2"/>
  <c r="Z184" i="2"/>
  <c r="AR182" i="2"/>
  <c r="V184" i="2"/>
  <c r="AN182" i="2"/>
  <c r="AD184" i="2"/>
  <c r="AV182" i="2"/>
  <c r="AF182" i="2"/>
  <c r="AX180" i="2"/>
  <c r="AF206" i="2"/>
  <c r="AO206" i="2" s="1"/>
  <c r="AQ141" i="2"/>
  <c r="BO139" i="2"/>
  <c r="AC143" i="2"/>
  <c r="BA141" i="2"/>
  <c r="AT133" i="2"/>
  <c r="BR131" i="2"/>
  <c r="AP147" i="2"/>
  <c r="BN145" i="2"/>
  <c r="AU141" i="2"/>
  <c r="BS139" i="2"/>
  <c r="AW131" i="2"/>
  <c r="BU129" i="2"/>
  <c r="BX129" i="2" s="1"/>
  <c r="CA129" i="2" s="1"/>
  <c r="AA143" i="2"/>
  <c r="AY141" i="2"/>
  <c r="AG131" i="2"/>
  <c r="BE129" i="2"/>
  <c r="BW129" i="2" s="1"/>
  <c r="BZ129" i="2" s="1"/>
  <c r="AE141" i="2"/>
  <c r="BC139" i="2"/>
  <c r="AK141" i="2"/>
  <c r="BI139" i="2"/>
  <c r="AH147" i="2"/>
  <c r="BF145" i="2"/>
  <c r="AM141" i="2"/>
  <c r="BK139" i="2"/>
  <c r="AD133" i="2"/>
  <c r="BB131" i="2"/>
  <c r="AX147" i="2"/>
  <c r="BV145" i="2"/>
  <c r="AS141" i="2"/>
  <c r="BQ139" i="2"/>
  <c r="AL131" i="2"/>
  <c r="BJ129" i="2"/>
  <c r="BY129" i="2" s="1"/>
  <c r="CB129" i="2" s="1"/>
  <c r="AI141" i="2"/>
  <c r="BG139" i="2"/>
  <c r="AO133" i="2"/>
  <c r="BM131" i="2"/>
  <c r="AD208" i="2"/>
  <c r="AM208" i="2" s="1"/>
  <c r="R210" i="2"/>
  <c r="AE206" i="2"/>
  <c r="AN206" i="2" s="1"/>
  <c r="S208" i="2"/>
  <c r="AB257" i="2"/>
  <c r="AB259" i="2" s="1"/>
  <c r="AB261" i="2" s="1"/>
  <c r="AB263" i="2" s="1"/>
  <c r="AB265" i="2" s="1"/>
  <c r="AB267" i="2" s="1"/>
  <c r="AD206" i="2"/>
  <c r="AM206" i="2" s="1"/>
  <c r="AC257" i="2"/>
  <c r="AC259" i="2" s="1"/>
  <c r="AC261" i="2" s="1"/>
  <c r="AC263" i="2" s="1"/>
  <c r="AC265" i="2" s="1"/>
  <c r="AC267" i="2" s="1"/>
  <c r="AC269" i="2" s="1"/>
  <c r="AC271" i="2" s="1"/>
  <c r="AC273" i="2" s="1"/>
  <c r="AA257" i="2"/>
  <c r="AA259" i="2" s="1"/>
  <c r="AA261" i="2" s="1"/>
  <c r="AF208" i="2"/>
  <c r="AO208" i="2" s="1"/>
  <c r="T210" i="2"/>
  <c r="Z275" i="2"/>
  <c r="AU273" i="2"/>
  <c r="AF295" i="2"/>
  <c r="BA293" i="2"/>
  <c r="AQ279" i="2"/>
  <c r="BL277" i="2"/>
  <c r="AP275" i="2"/>
  <c r="BK273" i="2"/>
  <c r="AL275" i="2"/>
  <c r="BG273" i="2"/>
  <c r="AI279" i="2"/>
  <c r="BD277" i="2"/>
  <c r="AM279" i="2"/>
  <c r="BH277" i="2"/>
  <c r="AE279" i="2"/>
  <c r="AZ277" i="2"/>
  <c r="Y277" i="2"/>
  <c r="AT275" i="2"/>
  <c r="X295" i="2"/>
  <c r="AS293" i="2"/>
  <c r="AO277" i="2"/>
  <c r="BJ275" i="2"/>
  <c r="AH275" i="2"/>
  <c r="BC273" i="2"/>
  <c r="AN291" i="2"/>
  <c r="BI289" i="2"/>
  <c r="AD275" i="2"/>
  <c r="AY273" i="2"/>
  <c r="AR291" i="2"/>
  <c r="BM289" i="2"/>
  <c r="AG277" i="2"/>
  <c r="BB275" i="2"/>
  <c r="AK277" i="2"/>
  <c r="BF275" i="2"/>
  <c r="AJ295" i="2"/>
  <c r="BE293" i="2"/>
  <c r="Q228" i="2"/>
  <c r="AC226" i="2"/>
  <c r="AA222" i="2"/>
  <c r="O224" i="2"/>
  <c r="AH222" i="2"/>
  <c r="V224" i="2"/>
  <c r="AG222" i="2"/>
  <c r="U224" i="2"/>
  <c r="W224" i="2"/>
  <c r="AI222" i="2"/>
  <c r="Z224" i="2"/>
  <c r="AL222" i="2"/>
  <c r="P226" i="2"/>
  <c r="AB224" i="2"/>
  <c r="X226" i="2"/>
  <c r="AJ224" i="2"/>
  <c r="BG180" i="2" l="1"/>
  <c r="BE180" i="2"/>
  <c r="AK184" i="2"/>
  <c r="BC182" i="2"/>
  <c r="BD182" i="2"/>
  <c r="AL184" i="2"/>
  <c r="BB182" i="2"/>
  <c r="AJ184" i="2"/>
  <c r="AD186" i="2"/>
  <c r="AV184" i="2"/>
  <c r="Z186" i="2"/>
  <c r="AR184" i="2"/>
  <c r="Y184" i="2"/>
  <c r="AQ182" i="2"/>
  <c r="AC184" i="2"/>
  <c r="AU182" i="2"/>
  <c r="AA186" i="2"/>
  <c r="AS184" i="2"/>
  <c r="U184" i="2"/>
  <c r="AM182" i="2"/>
  <c r="AB184" i="2"/>
  <c r="AT182" i="2"/>
  <c r="AF184" i="2"/>
  <c r="AX182" i="2"/>
  <c r="V186" i="2"/>
  <c r="AN184" i="2"/>
  <c r="AH186" i="2"/>
  <c r="AZ184" i="2"/>
  <c r="AI186" i="2"/>
  <c r="BA184" i="2"/>
  <c r="X184" i="2"/>
  <c r="AP182" i="2"/>
  <c r="W186" i="2"/>
  <c r="AO184" i="2"/>
  <c r="AG184" i="2"/>
  <c r="AY182" i="2"/>
  <c r="AE186" i="2"/>
  <c r="AW184" i="2"/>
  <c r="AL133" i="2"/>
  <c r="BJ131" i="2"/>
  <c r="BY131" i="2" s="1"/>
  <c r="CB131" i="2" s="1"/>
  <c r="AM143" i="2"/>
  <c r="BK141" i="2"/>
  <c r="AK143" i="2"/>
  <c r="BI141" i="2"/>
  <c r="AW133" i="2"/>
  <c r="BU131" i="2"/>
  <c r="BX131" i="2" s="1"/>
  <c r="CA131" i="2" s="1"/>
  <c r="AP149" i="2"/>
  <c r="BN149" i="2" s="1"/>
  <c r="BN147" i="2"/>
  <c r="AC145" i="2"/>
  <c r="BA143" i="2"/>
  <c r="AO135" i="2"/>
  <c r="BM133" i="2"/>
  <c r="AX149" i="2"/>
  <c r="BV149" i="2" s="1"/>
  <c r="BV147" i="2"/>
  <c r="AG133" i="2"/>
  <c r="BE131" i="2"/>
  <c r="BW131" i="2" s="1"/>
  <c r="BZ131" i="2" s="1"/>
  <c r="AI143" i="2"/>
  <c r="BG141" i="2"/>
  <c r="AS143" i="2"/>
  <c r="BQ141" i="2"/>
  <c r="AD135" i="2"/>
  <c r="BB133" i="2"/>
  <c r="AH149" i="2"/>
  <c r="BF149" i="2" s="1"/>
  <c r="BF147" i="2"/>
  <c r="AE143" i="2"/>
  <c r="BC141" i="2"/>
  <c r="AA145" i="2"/>
  <c r="AY143" i="2"/>
  <c r="AU143" i="2"/>
  <c r="BS141" i="2"/>
  <c r="AT135" i="2"/>
  <c r="BR133" i="2"/>
  <c r="AQ143" i="2"/>
  <c r="BO141" i="2"/>
  <c r="AX261" i="2"/>
  <c r="BP261" i="2" s="1"/>
  <c r="AW257" i="2"/>
  <c r="BO257" i="2" s="1"/>
  <c r="AV259" i="2"/>
  <c r="BN259" i="2" s="1"/>
  <c r="AV257" i="2"/>
  <c r="BN257" i="2" s="1"/>
  <c r="T212" i="2"/>
  <c r="AF210" i="2"/>
  <c r="AO210" i="2" s="1"/>
  <c r="AC275" i="2"/>
  <c r="AX273" i="2"/>
  <c r="BP273" i="2" s="1"/>
  <c r="AX267" i="2"/>
  <c r="BP267" i="2" s="1"/>
  <c r="AX269" i="2"/>
  <c r="BP269" i="2" s="1"/>
  <c r="AX265" i="2"/>
  <c r="BP265" i="2" s="1"/>
  <c r="AB269" i="2"/>
  <c r="AW267" i="2"/>
  <c r="BO267" i="2" s="1"/>
  <c r="R212" i="2"/>
  <c r="AD210" i="2"/>
  <c r="AM210" i="2" s="1"/>
  <c r="AW263" i="2"/>
  <c r="BO263" i="2" s="1"/>
  <c r="AX263" i="2"/>
  <c r="BP263" i="2" s="1"/>
  <c r="AW261" i="2"/>
  <c r="BO261" i="2" s="1"/>
  <c r="AX271" i="2"/>
  <c r="BP271" i="2" s="1"/>
  <c r="AV261" i="2"/>
  <c r="BN261" i="2" s="1"/>
  <c r="AA263" i="2"/>
  <c r="AW259" i="2"/>
  <c r="BO259" i="2" s="1"/>
  <c r="AX257" i="2"/>
  <c r="BP257" i="2" s="1"/>
  <c r="S210" i="2"/>
  <c r="AE208" i="2"/>
  <c r="AN208" i="2" s="1"/>
  <c r="AW265" i="2"/>
  <c r="BO265" i="2" s="1"/>
  <c r="AX259" i="2"/>
  <c r="BP259" i="2" s="1"/>
  <c r="AK279" i="2"/>
  <c r="BF277" i="2"/>
  <c r="AH277" i="2"/>
  <c r="BC275" i="2"/>
  <c r="X297" i="2"/>
  <c r="AS295" i="2"/>
  <c r="AE281" i="2"/>
  <c r="AZ279" i="2"/>
  <c r="AM281" i="2"/>
  <c r="BH279" i="2"/>
  <c r="AL277" i="2"/>
  <c r="BG275" i="2"/>
  <c r="AP277" i="2"/>
  <c r="BK275" i="2"/>
  <c r="AF297" i="2"/>
  <c r="BA295" i="2"/>
  <c r="AJ297" i="2"/>
  <c r="BE295" i="2"/>
  <c r="AG279" i="2"/>
  <c r="BB277" i="2"/>
  <c r="AR293" i="2"/>
  <c r="BM291" i="2"/>
  <c r="AN293" i="2"/>
  <c r="BI291" i="2"/>
  <c r="AO279" i="2"/>
  <c r="BJ277" i="2"/>
  <c r="AD277" i="2"/>
  <c r="AY275" i="2"/>
  <c r="Y279" i="2"/>
  <c r="AT277" i="2"/>
  <c r="AI281" i="2"/>
  <c r="BD279" i="2"/>
  <c r="AQ281" i="2"/>
  <c r="BL279" i="2"/>
  <c r="Z277" i="2"/>
  <c r="AU275" i="2"/>
  <c r="Q230" i="2"/>
  <c r="AC228" i="2"/>
  <c r="W226" i="2"/>
  <c r="AI224" i="2"/>
  <c r="V226" i="2"/>
  <c r="AH224" i="2"/>
  <c r="Z226" i="2"/>
  <c r="AL224" i="2"/>
  <c r="O226" i="2"/>
  <c r="AA224" i="2"/>
  <c r="U226" i="2"/>
  <c r="AG224" i="2"/>
  <c r="P228" i="2"/>
  <c r="AB226" i="2"/>
  <c r="X228" i="2"/>
  <c r="AJ226" i="2"/>
  <c r="BF182" i="2" l="1"/>
  <c r="BG182" i="2"/>
  <c r="BE182" i="2"/>
  <c r="BD184" i="2"/>
  <c r="AL186" i="2"/>
  <c r="AK186" i="2"/>
  <c r="BC184" i="2"/>
  <c r="AJ186" i="2"/>
  <c r="BB184" i="2"/>
  <c r="AG186" i="2"/>
  <c r="AY184" i="2"/>
  <c r="X186" i="2"/>
  <c r="AP184" i="2"/>
  <c r="AH188" i="2"/>
  <c r="AZ186" i="2"/>
  <c r="AF186" i="2"/>
  <c r="AX184" i="2"/>
  <c r="U186" i="2"/>
  <c r="AM184" i="2"/>
  <c r="AC186" i="2"/>
  <c r="AU184" i="2"/>
  <c r="Z188" i="2"/>
  <c r="AR186" i="2"/>
  <c r="AE188" i="2"/>
  <c r="AW186" i="2"/>
  <c r="W188" i="2"/>
  <c r="AO186" i="2"/>
  <c r="AI188" i="2"/>
  <c r="BA186" i="2"/>
  <c r="V188" i="2"/>
  <c r="AN186" i="2"/>
  <c r="AB186" i="2"/>
  <c r="AT184" i="2"/>
  <c r="AA188" i="2"/>
  <c r="AS186" i="2"/>
  <c r="Y186" i="2"/>
  <c r="AQ184" i="2"/>
  <c r="AD188" i="2"/>
  <c r="AV186" i="2"/>
  <c r="AQ145" i="2"/>
  <c r="BO143" i="2"/>
  <c r="AE145" i="2"/>
  <c r="BC143" i="2"/>
  <c r="AD137" i="2"/>
  <c r="BB135" i="2"/>
  <c r="AI145" i="2"/>
  <c r="BG143" i="2"/>
  <c r="AC147" i="2"/>
  <c r="BA145" i="2"/>
  <c r="AW135" i="2"/>
  <c r="BU133" i="2"/>
  <c r="BX133" i="2" s="1"/>
  <c r="CA133" i="2" s="1"/>
  <c r="AU145" i="2"/>
  <c r="BS143" i="2"/>
  <c r="AM145" i="2"/>
  <c r="BK143" i="2"/>
  <c r="AT137" i="2"/>
  <c r="BR135" i="2"/>
  <c r="AA147" i="2"/>
  <c r="AY145" i="2"/>
  <c r="AS145" i="2"/>
  <c r="BQ143" i="2"/>
  <c r="AG135" i="2"/>
  <c r="BE133" i="2"/>
  <c r="BW133" i="2" s="1"/>
  <c r="BZ133" i="2" s="1"/>
  <c r="AO137" i="2"/>
  <c r="BM135" i="2"/>
  <c r="AK145" i="2"/>
  <c r="BI143" i="2"/>
  <c r="AL135" i="2"/>
  <c r="BJ133" i="2"/>
  <c r="BY133" i="2" s="1"/>
  <c r="CB133" i="2" s="1"/>
  <c r="AB271" i="2"/>
  <c r="AW269" i="2"/>
  <c r="BO269" i="2" s="1"/>
  <c r="T214" i="2"/>
  <c r="AF212" i="2"/>
  <c r="AO212" i="2" s="1"/>
  <c r="AA265" i="2"/>
  <c r="AV263" i="2"/>
  <c r="BN263" i="2" s="1"/>
  <c r="R214" i="2"/>
  <c r="AD212" i="2"/>
  <c r="AM212" i="2" s="1"/>
  <c r="AX275" i="2"/>
  <c r="BP275" i="2" s="1"/>
  <c r="AC277" i="2"/>
  <c r="S212" i="2"/>
  <c r="AE210" i="2"/>
  <c r="AN210" i="2" s="1"/>
  <c r="AQ283" i="2"/>
  <c r="BL281" i="2"/>
  <c r="AI283" i="2"/>
  <c r="BD281" i="2"/>
  <c r="AD279" i="2"/>
  <c r="AY277" i="2"/>
  <c r="AO281" i="2"/>
  <c r="BJ279" i="2"/>
  <c r="AR295" i="2"/>
  <c r="BM293" i="2"/>
  <c r="AJ299" i="2"/>
  <c r="BE299" i="2" s="1"/>
  <c r="BE297" i="2"/>
  <c r="AP279" i="2"/>
  <c r="BK277" i="2"/>
  <c r="AM283" i="2"/>
  <c r="BH281" i="2"/>
  <c r="X299" i="2"/>
  <c r="AS299" i="2" s="1"/>
  <c r="AS297" i="2"/>
  <c r="Z279" i="2"/>
  <c r="AU277" i="2"/>
  <c r="Y281" i="2"/>
  <c r="AT279" i="2"/>
  <c r="AN295" i="2"/>
  <c r="BI293" i="2"/>
  <c r="AG281" i="2"/>
  <c r="BB279" i="2"/>
  <c r="AF299" i="2"/>
  <c r="BA299" i="2" s="1"/>
  <c r="BA297" i="2"/>
  <c r="AL279" i="2"/>
  <c r="BG277" i="2"/>
  <c r="AE283" i="2"/>
  <c r="AZ281" i="2"/>
  <c r="AH279" i="2"/>
  <c r="BC277" i="2"/>
  <c r="AK281" i="2"/>
  <c r="BF279" i="2"/>
  <c r="Q232" i="2"/>
  <c r="AC230" i="2"/>
  <c r="V228" i="2"/>
  <c r="AH226" i="2"/>
  <c r="U228" i="2"/>
  <c r="AG226" i="2"/>
  <c r="AA226" i="2"/>
  <c r="O228" i="2"/>
  <c r="W228" i="2"/>
  <c r="AI226" i="2"/>
  <c r="Z228" i="2"/>
  <c r="AL226" i="2"/>
  <c r="X230" i="2"/>
  <c r="AJ228" i="2"/>
  <c r="P230" i="2"/>
  <c r="AB228" i="2"/>
  <c r="BG184" i="2" l="1"/>
  <c r="BF184" i="2"/>
  <c r="BD186" i="2"/>
  <c r="AL188" i="2"/>
  <c r="BB186" i="2"/>
  <c r="AJ188" i="2"/>
  <c r="BC186" i="2"/>
  <c r="AK188" i="2"/>
  <c r="BE184" i="2"/>
  <c r="Y188" i="2"/>
  <c r="AQ186" i="2"/>
  <c r="AB188" i="2"/>
  <c r="AT186" i="2"/>
  <c r="AI190" i="2"/>
  <c r="BA188" i="2"/>
  <c r="AE190" i="2"/>
  <c r="AW188" i="2"/>
  <c r="AC188" i="2"/>
  <c r="AU186" i="2"/>
  <c r="AF188" i="2"/>
  <c r="AX186" i="2"/>
  <c r="X188" i="2"/>
  <c r="AP186" i="2"/>
  <c r="AD190" i="2"/>
  <c r="AV188" i="2"/>
  <c r="AA190" i="2"/>
  <c r="AS188" i="2"/>
  <c r="V190" i="2"/>
  <c r="AN188" i="2"/>
  <c r="W190" i="2"/>
  <c r="AO188" i="2"/>
  <c r="Z190" i="2"/>
  <c r="AR188" i="2"/>
  <c r="U188" i="2"/>
  <c r="AM186" i="2"/>
  <c r="AH190" i="2"/>
  <c r="AZ188" i="2"/>
  <c r="AG188" i="2"/>
  <c r="AY186" i="2"/>
  <c r="AK147" i="2"/>
  <c r="BI145" i="2"/>
  <c r="AG137" i="2"/>
  <c r="BE135" i="2"/>
  <c r="BW135" i="2" s="1"/>
  <c r="BZ135" i="2" s="1"/>
  <c r="AM147" i="2"/>
  <c r="BK145" i="2"/>
  <c r="AW137" i="2"/>
  <c r="BU135" i="2"/>
  <c r="BX135" i="2" s="1"/>
  <c r="CA135" i="2" s="1"/>
  <c r="AI147" i="2"/>
  <c r="BG145" i="2"/>
  <c r="AE147" i="2"/>
  <c r="BC145" i="2"/>
  <c r="AA149" i="2"/>
  <c r="AY149" i="2" s="1"/>
  <c r="AY147" i="2"/>
  <c r="AL137" i="2"/>
  <c r="BJ135" i="2"/>
  <c r="BY135" i="2" s="1"/>
  <c r="CB135" i="2" s="1"/>
  <c r="AO139" i="2"/>
  <c r="BM137" i="2"/>
  <c r="AS147" i="2"/>
  <c r="BQ145" i="2"/>
  <c r="AT139" i="2"/>
  <c r="BR137" i="2"/>
  <c r="AU147" i="2"/>
  <c r="BS145" i="2"/>
  <c r="AC149" i="2"/>
  <c r="BA149" i="2" s="1"/>
  <c r="BA147" i="2"/>
  <c r="AD139" i="2"/>
  <c r="BB137" i="2"/>
  <c r="AQ147" i="2"/>
  <c r="BO145" i="2"/>
  <c r="T216" i="2"/>
  <c r="AF214" i="2"/>
  <c r="AO214" i="2" s="1"/>
  <c r="AB273" i="2"/>
  <c r="AW271" i="2"/>
  <c r="BO271" i="2" s="1"/>
  <c r="S214" i="2"/>
  <c r="AE212" i="2"/>
  <c r="AN212" i="2" s="1"/>
  <c r="R216" i="2"/>
  <c r="AD214" i="2"/>
  <c r="AM214" i="2" s="1"/>
  <c r="AA267" i="2"/>
  <c r="AV265" i="2"/>
  <c r="BN265" i="2" s="1"/>
  <c r="AC279" i="2"/>
  <c r="AX277" i="2"/>
  <c r="BP277" i="2" s="1"/>
  <c r="AK283" i="2"/>
  <c r="BF281" i="2"/>
  <c r="AE285" i="2"/>
  <c r="AZ283" i="2"/>
  <c r="AN297" i="2"/>
  <c r="BI295" i="2"/>
  <c r="Y283" i="2"/>
  <c r="AT281" i="2"/>
  <c r="AM285" i="2"/>
  <c r="BH283" i="2"/>
  <c r="AO283" i="2"/>
  <c r="BJ281" i="2"/>
  <c r="AD281" i="2"/>
  <c r="AY279" i="2"/>
  <c r="AQ285" i="2"/>
  <c r="BL283" i="2"/>
  <c r="AH281" i="2"/>
  <c r="BC279" i="2"/>
  <c r="AL281" i="2"/>
  <c r="BG279" i="2"/>
  <c r="AG283" i="2"/>
  <c r="BB281" i="2"/>
  <c r="Z281" i="2"/>
  <c r="AU279" i="2"/>
  <c r="AP281" i="2"/>
  <c r="BK279" i="2"/>
  <c r="AR297" i="2"/>
  <c r="BM295" i="2"/>
  <c r="AI285" i="2"/>
  <c r="BD283" i="2"/>
  <c r="Q234" i="2"/>
  <c r="AC232" i="2"/>
  <c r="Z230" i="2"/>
  <c r="AL228" i="2"/>
  <c r="O230" i="2"/>
  <c r="AA228" i="2"/>
  <c r="AH228" i="2"/>
  <c r="V230" i="2"/>
  <c r="U230" i="2"/>
  <c r="AG228" i="2"/>
  <c r="W230" i="2"/>
  <c r="AI228" i="2"/>
  <c r="AB230" i="2"/>
  <c r="P232" i="2"/>
  <c r="X232" i="2"/>
  <c r="AJ230" i="2"/>
  <c r="BG186" i="2" l="1"/>
  <c r="BF186" i="2"/>
  <c r="BC188" i="2"/>
  <c r="AK190" i="2"/>
  <c r="BD188" i="2"/>
  <c r="AL190" i="2"/>
  <c r="AJ190" i="2"/>
  <c r="BB188" i="2"/>
  <c r="BE186" i="2"/>
  <c r="AH192" i="2"/>
  <c r="AZ190" i="2"/>
  <c r="Z192" i="2"/>
  <c r="AR190" i="2"/>
  <c r="V192" i="2"/>
  <c r="AN190" i="2"/>
  <c r="AD192" i="2"/>
  <c r="AV190" i="2"/>
  <c r="AF190" i="2"/>
  <c r="AX188" i="2"/>
  <c r="AE192" i="2"/>
  <c r="AW190" i="2"/>
  <c r="AB190" i="2"/>
  <c r="AT188" i="2"/>
  <c r="AG190" i="2"/>
  <c r="AY188" i="2"/>
  <c r="U190" i="2"/>
  <c r="AM188" i="2"/>
  <c r="W192" i="2"/>
  <c r="AO190" i="2"/>
  <c r="AA192" i="2"/>
  <c r="AS190" i="2"/>
  <c r="X190" i="2"/>
  <c r="AP188" i="2"/>
  <c r="AC190" i="2"/>
  <c r="AU188" i="2"/>
  <c r="AI192" i="2"/>
  <c r="BA190" i="2"/>
  <c r="Y190" i="2"/>
  <c r="AQ188" i="2"/>
  <c r="BF188" i="2" s="1"/>
  <c r="AU149" i="2"/>
  <c r="BS149" i="2" s="1"/>
  <c r="BS147" i="2"/>
  <c r="AL139" i="2"/>
  <c r="BJ137" i="2"/>
  <c r="BY137" i="2" s="1"/>
  <c r="CB137" i="2" s="1"/>
  <c r="AW139" i="2"/>
  <c r="BU137" i="2"/>
  <c r="BX137" i="2" s="1"/>
  <c r="CA137" i="2" s="1"/>
  <c r="AD141" i="2"/>
  <c r="BB139" i="2"/>
  <c r="AS149" i="2"/>
  <c r="BQ149" i="2" s="1"/>
  <c r="BQ147" i="2"/>
  <c r="AE149" i="2"/>
  <c r="BC149" i="2" s="1"/>
  <c r="BC147" i="2"/>
  <c r="AG139" i="2"/>
  <c r="BE137" i="2"/>
  <c r="BW137" i="2" s="1"/>
  <c r="BZ137" i="2" s="1"/>
  <c r="AQ149" i="2"/>
  <c r="BO149" i="2" s="1"/>
  <c r="BO147" i="2"/>
  <c r="AT141" i="2"/>
  <c r="BR139" i="2"/>
  <c r="AO141" i="2"/>
  <c r="BM139" i="2"/>
  <c r="AI149" i="2"/>
  <c r="BG149" i="2" s="1"/>
  <c r="BG147" i="2"/>
  <c r="AM149" i="2"/>
  <c r="BK149" i="2" s="1"/>
  <c r="BK147" i="2"/>
  <c r="AK149" i="2"/>
  <c r="BI149" i="2" s="1"/>
  <c r="BI147" i="2"/>
  <c r="AB275" i="2"/>
  <c r="AW273" i="2"/>
  <c r="BO273" i="2" s="1"/>
  <c r="AA269" i="2"/>
  <c r="AV267" i="2"/>
  <c r="BN267" i="2" s="1"/>
  <c r="AC281" i="2"/>
  <c r="AX279" i="2"/>
  <c r="BP279" i="2" s="1"/>
  <c r="S216" i="2"/>
  <c r="AE214" i="2"/>
  <c r="AN214" i="2" s="1"/>
  <c r="T218" i="2"/>
  <c r="AF216" i="2"/>
  <c r="AO216" i="2" s="1"/>
  <c r="R218" i="2"/>
  <c r="AD216" i="2"/>
  <c r="AM216" i="2" s="1"/>
  <c r="Z283" i="2"/>
  <c r="AU281" i="2"/>
  <c r="AG285" i="2"/>
  <c r="BB283" i="2"/>
  <c r="AH283" i="2"/>
  <c r="BC281" i="2"/>
  <c r="AQ287" i="2"/>
  <c r="BL285" i="2"/>
  <c r="AO285" i="2"/>
  <c r="BJ283" i="2"/>
  <c r="AN299" i="2"/>
  <c r="BI299" i="2" s="1"/>
  <c r="BI297" i="2"/>
  <c r="AK285" i="2"/>
  <c r="BF283" i="2"/>
  <c r="AI287" i="2"/>
  <c r="BD285" i="2"/>
  <c r="AP283" i="2"/>
  <c r="BK281" i="2"/>
  <c r="AL283" i="2"/>
  <c r="BG281" i="2"/>
  <c r="AD283" i="2"/>
  <c r="AY281" i="2"/>
  <c r="AM287" i="2"/>
  <c r="BH285" i="2"/>
  <c r="Y285" i="2"/>
  <c r="AT283" i="2"/>
  <c r="AE287" i="2"/>
  <c r="AZ285" i="2"/>
  <c r="AR299" i="2"/>
  <c r="BM299" i="2" s="1"/>
  <c r="BM297" i="2"/>
  <c r="Q236" i="2"/>
  <c r="AC234" i="2"/>
  <c r="AA230" i="2"/>
  <c r="O232" i="2"/>
  <c r="U232" i="2"/>
  <c r="AG230" i="2"/>
  <c r="W232" i="2"/>
  <c r="AI230" i="2"/>
  <c r="AH230" i="2"/>
  <c r="V232" i="2"/>
  <c r="Z232" i="2"/>
  <c r="AL230" i="2"/>
  <c r="AB232" i="2"/>
  <c r="P234" i="2"/>
  <c r="X234" i="2"/>
  <c r="AJ232" i="2"/>
  <c r="BG188" i="2" l="1"/>
  <c r="AK192" i="2"/>
  <c r="BC190" i="2"/>
  <c r="BB190" i="2"/>
  <c r="AJ192" i="2"/>
  <c r="BE188" i="2"/>
  <c r="AL192" i="2"/>
  <c r="BD190" i="2"/>
  <c r="AI194" i="2"/>
  <c r="BA192" i="2"/>
  <c r="X192" i="2"/>
  <c r="AP190" i="2"/>
  <c r="W194" i="2"/>
  <c r="AO192" i="2"/>
  <c r="AG192" i="2"/>
  <c r="AY190" i="2"/>
  <c r="AE194" i="2"/>
  <c r="AW192" i="2"/>
  <c r="AD194" i="2"/>
  <c r="AV192" i="2"/>
  <c r="Z194" i="2"/>
  <c r="AR192" i="2"/>
  <c r="Y192" i="2"/>
  <c r="AQ190" i="2"/>
  <c r="AC192" i="2"/>
  <c r="AU190" i="2"/>
  <c r="AA194" i="2"/>
  <c r="AS192" i="2"/>
  <c r="U192" i="2"/>
  <c r="AM190" i="2"/>
  <c r="AB192" i="2"/>
  <c r="AT190" i="2"/>
  <c r="AF192" i="2"/>
  <c r="AX190" i="2"/>
  <c r="V194" i="2"/>
  <c r="AN192" i="2"/>
  <c r="AH194" i="2"/>
  <c r="AZ192" i="2"/>
  <c r="AO143" i="2"/>
  <c r="BM141" i="2"/>
  <c r="AD143" i="2"/>
  <c r="BB141" i="2"/>
  <c r="AL141" i="2"/>
  <c r="BY139" i="2"/>
  <c r="CB139" i="2" s="1"/>
  <c r="AT143" i="2"/>
  <c r="BR141" i="2"/>
  <c r="AG141" i="2"/>
  <c r="BE139" i="2"/>
  <c r="BW139" i="2" s="1"/>
  <c r="BZ139" i="2" s="1"/>
  <c r="AW141" i="2"/>
  <c r="BU139" i="2"/>
  <c r="BX139" i="2" s="1"/>
  <c r="CA139" i="2" s="1"/>
  <c r="T220" i="2"/>
  <c r="AF218" i="2"/>
  <c r="AO218" i="2" s="1"/>
  <c r="AC283" i="2"/>
  <c r="AX281" i="2"/>
  <c r="BP281" i="2" s="1"/>
  <c r="R220" i="2"/>
  <c r="AD218" i="2"/>
  <c r="AM218" i="2" s="1"/>
  <c r="AA271" i="2"/>
  <c r="AV269" i="2"/>
  <c r="BN269" i="2" s="1"/>
  <c r="S218" i="2"/>
  <c r="AE216" i="2"/>
  <c r="AN216" i="2" s="1"/>
  <c r="AW275" i="2"/>
  <c r="BO275" i="2" s="1"/>
  <c r="AB277" i="2"/>
  <c r="Y287" i="2"/>
  <c r="AT285" i="2"/>
  <c r="AD285" i="2"/>
  <c r="AY283" i="2"/>
  <c r="AP285" i="2"/>
  <c r="BK283" i="2"/>
  <c r="AK287" i="2"/>
  <c r="BF285" i="2"/>
  <c r="AQ289" i="2"/>
  <c r="BL287" i="2"/>
  <c r="AG287" i="2"/>
  <c r="BB285" i="2"/>
  <c r="AE289" i="2"/>
  <c r="AZ287" i="2"/>
  <c r="AM289" i="2"/>
  <c r="BH287" i="2"/>
  <c r="AL285" i="2"/>
  <c r="BG283" i="2"/>
  <c r="AI289" i="2"/>
  <c r="BD287" i="2"/>
  <c r="AO287" i="2"/>
  <c r="BJ285" i="2"/>
  <c r="AH285" i="2"/>
  <c r="BC283" i="2"/>
  <c r="Z285" i="2"/>
  <c r="AU283" i="2"/>
  <c r="Q238" i="2"/>
  <c r="AC236" i="2"/>
  <c r="AG232" i="2"/>
  <c r="U234" i="2"/>
  <c r="V234" i="2"/>
  <c r="AH232" i="2"/>
  <c r="AI232" i="2"/>
  <c r="W234" i="2"/>
  <c r="Z234" i="2"/>
  <c r="AL232" i="2"/>
  <c r="O234" i="2"/>
  <c r="AA232" i="2"/>
  <c r="X236" i="2"/>
  <c r="AJ234" i="2"/>
  <c r="P236" i="2"/>
  <c r="AB234" i="2"/>
  <c r="BF190" i="2" l="1"/>
  <c r="BG190" i="2"/>
  <c r="BE190" i="2"/>
  <c r="AL194" i="2"/>
  <c r="BD192" i="2"/>
  <c r="AK194" i="2"/>
  <c r="BC192" i="2"/>
  <c r="AJ194" i="2"/>
  <c r="BB192" i="2"/>
  <c r="V196" i="2"/>
  <c r="V198" i="2" s="1"/>
  <c r="AN198" i="2" s="1"/>
  <c r="AN194" i="2"/>
  <c r="AB194" i="2"/>
  <c r="AT192" i="2"/>
  <c r="AA196" i="2"/>
  <c r="AA198" i="2" s="1"/>
  <c r="AS198" i="2" s="1"/>
  <c r="AS194" i="2"/>
  <c r="Y194" i="2"/>
  <c r="AQ192" i="2"/>
  <c r="AD196" i="2"/>
  <c r="AD198" i="2" s="1"/>
  <c r="AV198" i="2" s="1"/>
  <c r="AV194" i="2"/>
  <c r="AG194" i="2"/>
  <c r="AY192" i="2"/>
  <c r="X194" i="2"/>
  <c r="AP192" i="2"/>
  <c r="AH196" i="2"/>
  <c r="AH198" i="2" s="1"/>
  <c r="AZ198" i="2" s="1"/>
  <c r="AZ194" i="2"/>
  <c r="AF194" i="2"/>
  <c r="AX192" i="2"/>
  <c r="U194" i="2"/>
  <c r="AM192" i="2"/>
  <c r="AC194" i="2"/>
  <c r="AU192" i="2"/>
  <c r="Z196" i="2"/>
  <c r="Z198" i="2" s="1"/>
  <c r="AR198" i="2" s="1"/>
  <c r="AR194" i="2"/>
  <c r="AE196" i="2"/>
  <c r="AE198" i="2" s="1"/>
  <c r="AW198" i="2" s="1"/>
  <c r="AW194" i="2"/>
  <c r="W196" i="2"/>
  <c r="W198" i="2" s="1"/>
  <c r="AO198" i="2" s="1"/>
  <c r="AO194" i="2"/>
  <c r="AI196" i="2"/>
  <c r="AI198" i="2" s="1"/>
  <c r="BA198" i="2" s="1"/>
  <c r="BA194" i="2"/>
  <c r="AW143" i="2"/>
  <c r="BU141" i="2"/>
  <c r="BX141" i="2" s="1"/>
  <c r="CA141" i="2" s="1"/>
  <c r="AT145" i="2"/>
  <c r="BR143" i="2"/>
  <c r="AD145" i="2"/>
  <c r="BB143" i="2"/>
  <c r="AG143" i="2"/>
  <c r="BE141" i="2"/>
  <c r="BW141" i="2" s="1"/>
  <c r="BZ141" i="2" s="1"/>
  <c r="AL143" i="2"/>
  <c r="BJ141" i="2"/>
  <c r="BY141" i="2" s="1"/>
  <c r="CB141" i="2" s="1"/>
  <c r="AO145" i="2"/>
  <c r="BM143" i="2"/>
  <c r="S220" i="2"/>
  <c r="AE218" i="2"/>
  <c r="AN218" i="2" s="1"/>
  <c r="AC285" i="2"/>
  <c r="AX283" i="2"/>
  <c r="BP283" i="2" s="1"/>
  <c r="AF220" i="2"/>
  <c r="AO220" i="2" s="1"/>
  <c r="T222" i="2"/>
  <c r="AB279" i="2"/>
  <c r="AW277" i="2"/>
  <c r="BO277" i="2" s="1"/>
  <c r="AA273" i="2"/>
  <c r="AV271" i="2"/>
  <c r="BN271" i="2" s="1"/>
  <c r="R222" i="2"/>
  <c r="AD220" i="2"/>
  <c r="AM220" i="2" s="1"/>
  <c r="Z287" i="2"/>
  <c r="AU285" i="2"/>
  <c r="AO289" i="2"/>
  <c r="BJ287" i="2"/>
  <c r="AL287" i="2"/>
  <c r="BG285" i="2"/>
  <c r="AE291" i="2"/>
  <c r="AZ289" i="2"/>
  <c r="AG289" i="2"/>
  <c r="BB287" i="2"/>
  <c r="AP287" i="2"/>
  <c r="BK285" i="2"/>
  <c r="AD287" i="2"/>
  <c r="AY285" i="2"/>
  <c r="AH287" i="2"/>
  <c r="BC285" i="2"/>
  <c r="AI291" i="2"/>
  <c r="BD289" i="2"/>
  <c r="AM291" i="2"/>
  <c r="BH289" i="2"/>
  <c r="AQ291" i="2"/>
  <c r="BL289" i="2"/>
  <c r="AK289" i="2"/>
  <c r="BF287" i="2"/>
  <c r="Y289" i="2"/>
  <c r="AT287" i="2"/>
  <c r="Q240" i="2"/>
  <c r="AC238" i="2"/>
  <c r="O236" i="2"/>
  <c r="AA234" i="2"/>
  <c r="U236" i="2"/>
  <c r="AG234" i="2"/>
  <c r="V236" i="2"/>
  <c r="AH234" i="2"/>
  <c r="Z236" i="2"/>
  <c r="AL234" i="2"/>
  <c r="AI234" i="2"/>
  <c r="W236" i="2"/>
  <c r="AB236" i="2"/>
  <c r="P238" i="2"/>
  <c r="X238" i="2"/>
  <c r="AJ236" i="2"/>
  <c r="BG192" i="2" l="1"/>
  <c r="BF192" i="2"/>
  <c r="BC194" i="2"/>
  <c r="AK196" i="2"/>
  <c r="AK198" i="2" s="1"/>
  <c r="BC198" i="2" s="1"/>
  <c r="BB194" i="2"/>
  <c r="AJ196" i="2"/>
  <c r="AJ198" i="2" s="1"/>
  <c r="BB198" i="2" s="1"/>
  <c r="BE192" i="2"/>
  <c r="BD194" i="2"/>
  <c r="AL196" i="2"/>
  <c r="AL198" i="2" s="1"/>
  <c r="BD198" i="2" s="1"/>
  <c r="AO196" i="2"/>
  <c r="AR196" i="2"/>
  <c r="U196" i="2"/>
  <c r="U198" i="2" s="1"/>
  <c r="AM198" i="2" s="1"/>
  <c r="AM194" i="2"/>
  <c r="AZ196" i="2"/>
  <c r="AG196" i="2"/>
  <c r="AG198" i="2" s="1"/>
  <c r="AY198" i="2" s="1"/>
  <c r="AY194" i="2"/>
  <c r="Y196" i="2"/>
  <c r="Y198" i="2" s="1"/>
  <c r="AQ198" i="2" s="1"/>
  <c r="AQ194" i="2"/>
  <c r="AB196" i="2"/>
  <c r="AB198" i="2" s="1"/>
  <c r="AT198" i="2" s="1"/>
  <c r="AT194" i="2"/>
  <c r="BA196" i="2"/>
  <c r="AW196" i="2"/>
  <c r="AC196" i="2"/>
  <c r="AC198" i="2" s="1"/>
  <c r="AU198" i="2" s="1"/>
  <c r="AU194" i="2"/>
  <c r="AF196" i="2"/>
  <c r="AF198" i="2" s="1"/>
  <c r="AX198" i="2" s="1"/>
  <c r="AX194" i="2"/>
  <c r="X196" i="2"/>
  <c r="X198" i="2" s="1"/>
  <c r="AP198" i="2" s="1"/>
  <c r="AP194" i="2"/>
  <c r="AV196" i="2"/>
  <c r="AS196" i="2"/>
  <c r="AN196" i="2"/>
  <c r="AO147" i="2"/>
  <c r="BM145" i="2"/>
  <c r="AG145" i="2"/>
  <c r="BE143" i="2"/>
  <c r="BW143" i="2" s="1"/>
  <c r="BZ143" i="2" s="1"/>
  <c r="AT147" i="2"/>
  <c r="BR145" i="2"/>
  <c r="AL145" i="2"/>
  <c r="BJ143" i="2"/>
  <c r="BY143" i="2" s="1"/>
  <c r="CB143" i="2" s="1"/>
  <c r="AD147" i="2"/>
  <c r="BB145" i="2"/>
  <c r="AW145" i="2"/>
  <c r="BU143" i="2"/>
  <c r="BX143" i="2" s="1"/>
  <c r="CA143" i="2" s="1"/>
  <c r="R224" i="2"/>
  <c r="AD222" i="2"/>
  <c r="AM222" i="2" s="1"/>
  <c r="AC287" i="2"/>
  <c r="AX285" i="2"/>
  <c r="BP285" i="2" s="1"/>
  <c r="AA275" i="2"/>
  <c r="AV273" i="2"/>
  <c r="BN273" i="2" s="1"/>
  <c r="AB281" i="2"/>
  <c r="AW279" i="2"/>
  <c r="BO279" i="2" s="1"/>
  <c r="AF222" i="2"/>
  <c r="AO222" i="2" s="1"/>
  <c r="T224" i="2"/>
  <c r="S222" i="2"/>
  <c r="AE220" i="2"/>
  <c r="AN220" i="2" s="1"/>
  <c r="AP289" i="2"/>
  <c r="BK287" i="2"/>
  <c r="AG291" i="2"/>
  <c r="BB289" i="2"/>
  <c r="AL289" i="2"/>
  <c r="BG287" i="2"/>
  <c r="Z289" i="2"/>
  <c r="AU287" i="2"/>
  <c r="AQ293" i="2"/>
  <c r="BL291" i="2"/>
  <c r="AI293" i="2"/>
  <c r="BD291" i="2"/>
  <c r="AD289" i="2"/>
  <c r="AY287" i="2"/>
  <c r="AE293" i="2"/>
  <c r="AZ291" i="2"/>
  <c r="AO291" i="2"/>
  <c r="BJ289" i="2"/>
  <c r="Y291" i="2"/>
  <c r="AT289" i="2"/>
  <c r="AK291" i="2"/>
  <c r="BF289" i="2"/>
  <c r="AM293" i="2"/>
  <c r="BH291" i="2"/>
  <c r="AH289" i="2"/>
  <c r="BC287" i="2"/>
  <c r="Q242" i="2"/>
  <c r="AC240" i="2"/>
  <c r="Z238" i="2"/>
  <c r="AL236" i="2"/>
  <c r="O238" i="2"/>
  <c r="AA236" i="2"/>
  <c r="U238" i="2"/>
  <c r="AG236" i="2"/>
  <c r="V238" i="2"/>
  <c r="AH236" i="2"/>
  <c r="W238" i="2"/>
  <c r="AI236" i="2"/>
  <c r="X240" i="2"/>
  <c r="AJ238" i="2"/>
  <c r="P240" i="2"/>
  <c r="AB238" i="2"/>
  <c r="BG198" i="2" l="1"/>
  <c r="BE198" i="2"/>
  <c r="BF198" i="2"/>
  <c r="BG194" i="2"/>
  <c r="BF194" i="2"/>
  <c r="BE194" i="2"/>
  <c r="BC196" i="2"/>
  <c r="BD196" i="2"/>
  <c r="BB196" i="2"/>
  <c r="AP196" i="2"/>
  <c r="AU196" i="2"/>
  <c r="AQ196" i="2"/>
  <c r="AX196" i="2"/>
  <c r="AT196" i="2"/>
  <c r="AY196" i="2"/>
  <c r="AM196" i="2"/>
  <c r="AG147" i="2"/>
  <c r="BE145" i="2"/>
  <c r="BW145" i="2" s="1"/>
  <c r="BZ145" i="2" s="1"/>
  <c r="AW147" i="2"/>
  <c r="BU145" i="2"/>
  <c r="BX145" i="2" s="1"/>
  <c r="CA145" i="2" s="1"/>
  <c r="AL147" i="2"/>
  <c r="BJ145" i="2"/>
  <c r="BY145" i="2" s="1"/>
  <c r="CB145" i="2" s="1"/>
  <c r="AD149" i="2"/>
  <c r="BB149" i="2" s="1"/>
  <c r="BB147" i="2"/>
  <c r="AT149" i="2"/>
  <c r="BR149" i="2" s="1"/>
  <c r="BR147" i="2"/>
  <c r="AO149" i="2"/>
  <c r="BM149" i="2" s="1"/>
  <c r="BM147" i="2"/>
  <c r="AC289" i="2"/>
  <c r="AX287" i="2"/>
  <c r="BP287" i="2" s="1"/>
  <c r="AA277" i="2"/>
  <c r="AV275" i="2"/>
  <c r="BN275" i="2" s="1"/>
  <c r="R226" i="2"/>
  <c r="AD224" i="2"/>
  <c r="AM224" i="2" s="1"/>
  <c r="AF224" i="2"/>
  <c r="AO224" i="2" s="1"/>
  <c r="T226" i="2"/>
  <c r="AE222" i="2"/>
  <c r="AN222" i="2" s="1"/>
  <c r="S224" i="2"/>
  <c r="AB283" i="2"/>
  <c r="AW281" i="2"/>
  <c r="BO281" i="2" s="1"/>
  <c r="AH291" i="2"/>
  <c r="BC289" i="2"/>
  <c r="AK293" i="2"/>
  <c r="BF291" i="2"/>
  <c r="AO293" i="2"/>
  <c r="BJ291" i="2"/>
  <c r="AQ295" i="2"/>
  <c r="BL293" i="2"/>
  <c r="Z291" i="2"/>
  <c r="AU289" i="2"/>
  <c r="AG293" i="2"/>
  <c r="BB291" i="2"/>
  <c r="AM295" i="2"/>
  <c r="BH293" i="2"/>
  <c r="Y293" i="2"/>
  <c r="AT291" i="2"/>
  <c r="AE295" i="2"/>
  <c r="AZ293" i="2"/>
  <c r="AD291" i="2"/>
  <c r="AY289" i="2"/>
  <c r="AI295" i="2"/>
  <c r="BD293" i="2"/>
  <c r="AL291" i="2"/>
  <c r="BG289" i="2"/>
  <c r="AP291" i="2"/>
  <c r="BK289" i="2"/>
  <c r="Q244" i="2"/>
  <c r="AC242" i="2"/>
  <c r="AI238" i="2"/>
  <c r="W240" i="2"/>
  <c r="Z240" i="2"/>
  <c r="AL238" i="2"/>
  <c r="AH238" i="2"/>
  <c r="V240" i="2"/>
  <c r="O240" i="2"/>
  <c r="AA238" i="2"/>
  <c r="AG238" i="2"/>
  <c r="U240" i="2"/>
  <c r="P242" i="2"/>
  <c r="AB240" i="2"/>
  <c r="X242" i="2"/>
  <c r="AJ240" i="2"/>
  <c r="BG196" i="2" l="1"/>
  <c r="BE196" i="2"/>
  <c r="BF196" i="2"/>
  <c r="AW149" i="2"/>
  <c r="BU149" i="2" s="1"/>
  <c r="BX149" i="2" s="1"/>
  <c r="CA149" i="2" s="1"/>
  <c r="BU147" i="2"/>
  <c r="BX147" i="2" s="1"/>
  <c r="CA147" i="2" s="1"/>
  <c r="AL149" i="2"/>
  <c r="BJ149" i="2" s="1"/>
  <c r="BY149" i="2" s="1"/>
  <c r="CB149" i="2" s="1"/>
  <c r="BJ147" i="2"/>
  <c r="BY147" i="2" s="1"/>
  <c r="CB147" i="2" s="1"/>
  <c r="AG149" i="2"/>
  <c r="BE149" i="2" s="1"/>
  <c r="BW149" i="2" s="1"/>
  <c r="BZ149" i="2" s="1"/>
  <c r="BE147" i="2"/>
  <c r="BW147" i="2" s="1"/>
  <c r="BZ147" i="2" s="1"/>
  <c r="R228" i="2"/>
  <c r="AD226" i="2"/>
  <c r="AM226" i="2" s="1"/>
  <c r="AC291" i="2"/>
  <c r="AX289" i="2"/>
  <c r="BP289" i="2" s="1"/>
  <c r="S226" i="2"/>
  <c r="AE224" i="2"/>
  <c r="AN224" i="2" s="1"/>
  <c r="AW283" i="2"/>
  <c r="BO283" i="2" s="1"/>
  <c r="AB285" i="2"/>
  <c r="T228" i="2"/>
  <c r="AF226" i="2"/>
  <c r="AO226" i="2" s="1"/>
  <c r="AV277" i="2"/>
  <c r="BN277" i="2" s="1"/>
  <c r="AA279" i="2"/>
  <c r="Z293" i="2"/>
  <c r="AU291" i="2"/>
  <c r="AK295" i="2"/>
  <c r="BF293" i="2"/>
  <c r="AP293" i="2"/>
  <c r="BK291" i="2"/>
  <c r="AD293" i="2"/>
  <c r="AY291" i="2"/>
  <c r="Y295" i="2"/>
  <c r="AT293" i="2"/>
  <c r="AG295" i="2"/>
  <c r="BB293" i="2"/>
  <c r="AQ297" i="2"/>
  <c r="BL295" i="2"/>
  <c r="AO295" i="2"/>
  <c r="BJ293" i="2"/>
  <c r="AH293" i="2"/>
  <c r="BC291" i="2"/>
  <c r="AL293" i="2"/>
  <c r="BG291" i="2"/>
  <c r="AI297" i="2"/>
  <c r="BD295" i="2"/>
  <c r="AE297" i="2"/>
  <c r="AZ295" i="2"/>
  <c r="AM297" i="2"/>
  <c r="BH295" i="2"/>
  <c r="Q246" i="2"/>
  <c r="AC244" i="2"/>
  <c r="V242" i="2"/>
  <c r="AH240" i="2"/>
  <c r="AG240" i="2"/>
  <c r="U242" i="2"/>
  <c r="O242" i="2"/>
  <c r="AA240" i="2"/>
  <c r="AI240" i="2"/>
  <c r="W242" i="2"/>
  <c r="Z242" i="2"/>
  <c r="AL240" i="2"/>
  <c r="X244" i="2"/>
  <c r="AJ242" i="2"/>
  <c r="P244" i="2"/>
  <c r="AB242" i="2"/>
  <c r="CC107" i="2" l="1"/>
  <c r="CD107" i="2"/>
  <c r="CE107" i="2"/>
  <c r="AX291" i="2"/>
  <c r="BP291" i="2" s="1"/>
  <c r="AC293" i="2"/>
  <c r="AA281" i="2"/>
  <c r="AV279" i="2"/>
  <c r="BN279" i="2" s="1"/>
  <c r="AF228" i="2"/>
  <c r="AO228" i="2" s="1"/>
  <c r="T230" i="2"/>
  <c r="AE226" i="2"/>
  <c r="AN226" i="2" s="1"/>
  <c r="S228" i="2"/>
  <c r="R230" i="2"/>
  <c r="AD228" i="2"/>
  <c r="AM228" i="2" s="1"/>
  <c r="AW285" i="2"/>
  <c r="BO285" i="2" s="1"/>
  <c r="AB287" i="2"/>
  <c r="AM299" i="2"/>
  <c r="BH299" i="2" s="1"/>
  <c r="BH297" i="2"/>
  <c r="AI299" i="2"/>
  <c r="BD299" i="2" s="1"/>
  <c r="BD297" i="2"/>
  <c r="AH295" i="2"/>
  <c r="BC293" i="2"/>
  <c r="AQ299" i="2"/>
  <c r="BL299" i="2" s="1"/>
  <c r="BL297" i="2"/>
  <c r="Y297" i="2"/>
  <c r="AT295" i="2"/>
  <c r="AK297" i="2"/>
  <c r="BF295" i="2"/>
  <c r="Z295" i="2"/>
  <c r="AU293" i="2"/>
  <c r="AE299" i="2"/>
  <c r="AZ299" i="2" s="1"/>
  <c r="AZ297" i="2"/>
  <c r="AL295" i="2"/>
  <c r="BG293" i="2"/>
  <c r="AO297" i="2"/>
  <c r="BJ295" i="2"/>
  <c r="AG297" i="2"/>
  <c r="BB295" i="2"/>
  <c r="AD295" i="2"/>
  <c r="AY293" i="2"/>
  <c r="AP295" i="2"/>
  <c r="BK293" i="2"/>
  <c r="Q248" i="2"/>
  <c r="AC248" i="2" s="1"/>
  <c r="AC246" i="2"/>
  <c r="O244" i="2"/>
  <c r="AA242" i="2"/>
  <c r="Z244" i="2"/>
  <c r="AL242" i="2"/>
  <c r="W244" i="2"/>
  <c r="AI242" i="2"/>
  <c r="U244" i="2"/>
  <c r="AG242" i="2"/>
  <c r="V244" i="2"/>
  <c r="AH242" i="2"/>
  <c r="P246" i="2"/>
  <c r="AB244" i="2"/>
  <c r="X246" i="2"/>
  <c r="AJ244" i="2"/>
  <c r="BH156" i="2" l="1"/>
  <c r="BH158" i="2" s="1"/>
  <c r="CE109" i="2"/>
  <c r="CH107" i="2"/>
  <c r="K308" i="2" s="1"/>
  <c r="CC109" i="2"/>
  <c r="CF107" i="2"/>
  <c r="I308" i="2" s="1"/>
  <c r="CD109" i="2"/>
  <c r="CG107" i="2"/>
  <c r="J308" i="2" s="1"/>
  <c r="AA283" i="2"/>
  <c r="AV281" i="2"/>
  <c r="BN281" i="2" s="1"/>
  <c r="AW287" i="2"/>
  <c r="BO287" i="2" s="1"/>
  <c r="AB289" i="2"/>
  <c r="S230" i="2"/>
  <c r="AE228" i="2"/>
  <c r="AN228" i="2" s="1"/>
  <c r="AF230" i="2"/>
  <c r="AO230" i="2" s="1"/>
  <c r="T232" i="2"/>
  <c r="AC295" i="2"/>
  <c r="AX293" i="2"/>
  <c r="BP293" i="2" s="1"/>
  <c r="AD230" i="2"/>
  <c r="AM230" i="2" s="1"/>
  <c r="R232" i="2"/>
  <c r="AO299" i="2"/>
  <c r="BJ299" i="2" s="1"/>
  <c r="BJ297" i="2"/>
  <c r="AK299" i="2"/>
  <c r="BF299" i="2" s="1"/>
  <c r="BF297" i="2"/>
  <c r="Y299" i="2"/>
  <c r="AT299" i="2" s="1"/>
  <c r="AT297" i="2"/>
  <c r="AH297" i="2"/>
  <c r="BC295" i="2"/>
  <c r="AP297" i="2"/>
  <c r="BK295" i="2"/>
  <c r="AL297" i="2"/>
  <c r="BG295" i="2"/>
  <c r="AD297" i="2"/>
  <c r="AY295" i="2"/>
  <c r="AG299" i="2"/>
  <c r="BB299" i="2" s="1"/>
  <c r="BB297" i="2"/>
  <c r="Z297" i="2"/>
  <c r="AU295" i="2"/>
  <c r="Z246" i="2"/>
  <c r="AL244" i="2"/>
  <c r="W246" i="2"/>
  <c r="AI244" i="2"/>
  <c r="AA244" i="2"/>
  <c r="O246" i="2"/>
  <c r="AG244" i="2"/>
  <c r="U246" i="2"/>
  <c r="AH244" i="2"/>
  <c r="V246" i="2"/>
  <c r="X248" i="2"/>
  <c r="AJ248" i="2" s="1"/>
  <c r="AJ246" i="2"/>
  <c r="AB246" i="2"/>
  <c r="P248" i="2"/>
  <c r="AB248" i="2" s="1"/>
  <c r="BK156" i="2" l="1"/>
  <c r="L308" i="2" s="1"/>
  <c r="BH160" i="2"/>
  <c r="BK158" i="2"/>
  <c r="L310" i="2" s="1"/>
  <c r="CD111" i="2"/>
  <c r="CG109" i="2"/>
  <c r="J310" i="2" s="1"/>
  <c r="CE111" i="2"/>
  <c r="CH109" i="2"/>
  <c r="K310" i="2" s="1"/>
  <c r="CC111" i="2"/>
  <c r="CF109" i="2"/>
  <c r="I310" i="2" s="1"/>
  <c r="AF232" i="2"/>
  <c r="AO232" i="2" s="1"/>
  <c r="T234" i="2"/>
  <c r="AW289" i="2"/>
  <c r="BO289" i="2" s="1"/>
  <c r="AB291" i="2"/>
  <c r="AX295" i="2"/>
  <c r="BP295" i="2" s="1"/>
  <c r="AC297" i="2"/>
  <c r="R234" i="2"/>
  <c r="AD232" i="2"/>
  <c r="AM232" i="2" s="1"/>
  <c r="AE230" i="2"/>
  <c r="AN230" i="2" s="1"/>
  <c r="S232" i="2"/>
  <c r="AA285" i="2"/>
  <c r="AV283" i="2"/>
  <c r="BN283" i="2" s="1"/>
  <c r="AD299" i="2"/>
  <c r="AY299" i="2" s="1"/>
  <c r="AY297" i="2"/>
  <c r="AP299" i="2"/>
  <c r="BK299" i="2" s="1"/>
  <c r="BK297" i="2"/>
  <c r="Z299" i="2"/>
  <c r="AU299" i="2" s="1"/>
  <c r="AU297" i="2"/>
  <c r="AL299" i="2"/>
  <c r="BG299" i="2" s="1"/>
  <c r="BG297" i="2"/>
  <c r="AH299" i="2"/>
  <c r="BC299" i="2" s="1"/>
  <c r="BC297" i="2"/>
  <c r="AA246" i="2"/>
  <c r="O248" i="2"/>
  <c r="AA248" i="2" s="1"/>
  <c r="AH246" i="2"/>
  <c r="V248" i="2"/>
  <c r="AH248" i="2" s="1"/>
  <c r="AG246" i="2"/>
  <c r="U248" i="2"/>
  <c r="AG248" i="2" s="1"/>
  <c r="AI246" i="2"/>
  <c r="W248" i="2"/>
  <c r="AI248" i="2" s="1"/>
  <c r="Z248" i="2"/>
  <c r="AL248" i="2" s="1"/>
  <c r="AL246" i="2"/>
  <c r="BH162" i="2" l="1"/>
  <c r="BK160" i="2"/>
  <c r="L312" i="2" s="1"/>
  <c r="CC113" i="2"/>
  <c r="CF111" i="2"/>
  <c r="I312" i="2" s="1"/>
  <c r="CD113" i="2"/>
  <c r="CG111" i="2"/>
  <c r="J312" i="2" s="1"/>
  <c r="CE113" i="2"/>
  <c r="CH111" i="2"/>
  <c r="K312" i="2" s="1"/>
  <c r="R236" i="2"/>
  <c r="AD234" i="2"/>
  <c r="AM234" i="2" s="1"/>
  <c r="AC299" i="2"/>
  <c r="AX299" i="2" s="1"/>
  <c r="BP299" i="2" s="1"/>
  <c r="AX297" i="2"/>
  <c r="BP297" i="2" s="1"/>
  <c r="AW291" i="2"/>
  <c r="BO291" i="2" s="1"/>
  <c r="AB293" i="2"/>
  <c r="AE232" i="2"/>
  <c r="AN232" i="2" s="1"/>
  <c r="S234" i="2"/>
  <c r="AA287" i="2"/>
  <c r="AV285" i="2"/>
  <c r="BN285" i="2" s="1"/>
  <c r="AF234" i="2"/>
  <c r="AO234" i="2" s="1"/>
  <c r="T236" i="2"/>
  <c r="BS257" i="2" l="1"/>
  <c r="BI156" i="2"/>
  <c r="BH164" i="2"/>
  <c r="BK162" i="2"/>
  <c r="L314" i="2" s="1"/>
  <c r="CE115" i="2"/>
  <c r="CH113" i="2"/>
  <c r="K314" i="2" s="1"/>
  <c r="CC115" i="2"/>
  <c r="CF113" i="2"/>
  <c r="I314" i="2" s="1"/>
  <c r="CD115" i="2"/>
  <c r="CG113" i="2"/>
  <c r="J314" i="2" s="1"/>
  <c r="T238" i="2"/>
  <c r="AF236" i="2"/>
  <c r="AO236" i="2" s="1"/>
  <c r="R238" i="2"/>
  <c r="AD236" i="2"/>
  <c r="AM236" i="2" s="1"/>
  <c r="AB295" i="2"/>
  <c r="AW293" i="2"/>
  <c r="BO293" i="2" s="1"/>
  <c r="AV287" i="2"/>
  <c r="BN287" i="2" s="1"/>
  <c r="AA289" i="2"/>
  <c r="S236" i="2"/>
  <c r="AE234" i="2"/>
  <c r="AN234" i="2" s="1"/>
  <c r="BS259" i="2" l="1"/>
  <c r="BV257" i="2"/>
  <c r="T308" i="2" s="1"/>
  <c r="BI158" i="2"/>
  <c r="BL156" i="2"/>
  <c r="M308" i="2" s="1"/>
  <c r="BJ156" i="2"/>
  <c r="BH166" i="2"/>
  <c r="BK164" i="2"/>
  <c r="L316" i="2" s="1"/>
  <c r="CD117" i="2"/>
  <c r="CG115" i="2"/>
  <c r="J316" i="2" s="1"/>
  <c r="CE117" i="2"/>
  <c r="CH115" i="2"/>
  <c r="K316" i="2" s="1"/>
  <c r="CC117" i="2"/>
  <c r="CF115" i="2"/>
  <c r="I316" i="2" s="1"/>
  <c r="AA291" i="2"/>
  <c r="AV289" i="2"/>
  <c r="BN289" i="2" s="1"/>
  <c r="AW295" i="2"/>
  <c r="BO295" i="2" s="1"/>
  <c r="AB297" i="2"/>
  <c r="AD238" i="2"/>
  <c r="AM238" i="2" s="1"/>
  <c r="R240" i="2"/>
  <c r="T240" i="2"/>
  <c r="AF238" i="2"/>
  <c r="AO238" i="2" s="1"/>
  <c r="S238" i="2"/>
  <c r="AE236" i="2"/>
  <c r="AN236" i="2" s="1"/>
  <c r="BS261" i="2" l="1"/>
  <c r="BV259" i="2"/>
  <c r="T310" i="2" s="1"/>
  <c r="BI160" i="2"/>
  <c r="BL158" i="2"/>
  <c r="M310" i="2" s="1"/>
  <c r="BJ158" i="2"/>
  <c r="BM156" i="2"/>
  <c r="N308" i="2" s="1"/>
  <c r="BK166" i="2"/>
  <c r="L318" i="2" s="1"/>
  <c r="BH168" i="2"/>
  <c r="CD119" i="2"/>
  <c r="CG117" i="2"/>
  <c r="J318" i="2" s="1"/>
  <c r="CC119" i="2"/>
  <c r="CF117" i="2"/>
  <c r="I318" i="2" s="1"/>
  <c r="CE119" i="2"/>
  <c r="CH117" i="2"/>
  <c r="K318" i="2" s="1"/>
  <c r="AD240" i="2"/>
  <c r="AM240" i="2" s="1"/>
  <c r="R242" i="2"/>
  <c r="AA293" i="2"/>
  <c r="AV291" i="2"/>
  <c r="BN291" i="2" s="1"/>
  <c r="AW297" i="2"/>
  <c r="BO297" i="2" s="1"/>
  <c r="AB299" i="2"/>
  <c r="AW299" i="2" s="1"/>
  <c r="BO299" i="2" s="1"/>
  <c r="AE238" i="2"/>
  <c r="AN238" i="2" s="1"/>
  <c r="S240" i="2"/>
  <c r="AF240" i="2"/>
  <c r="AO240" i="2" s="1"/>
  <c r="T242" i="2"/>
  <c r="BS263" i="2" l="1"/>
  <c r="BV261" i="2"/>
  <c r="T312" i="2" s="1"/>
  <c r="BR257" i="2"/>
  <c r="BH170" i="2"/>
  <c r="BK168" i="2"/>
  <c r="L320" i="2" s="1"/>
  <c r="BJ160" i="2"/>
  <c r="BM158" i="2"/>
  <c r="N310" i="2" s="1"/>
  <c r="BI162" i="2"/>
  <c r="BL160" i="2"/>
  <c r="M312" i="2" s="1"/>
  <c r="CE121" i="2"/>
  <c r="CH119" i="2"/>
  <c r="K320" i="2" s="1"/>
  <c r="CD121" i="2"/>
  <c r="CG119" i="2"/>
  <c r="J320" i="2" s="1"/>
  <c r="CC121" i="2"/>
  <c r="CF119" i="2"/>
  <c r="I320" i="2" s="1"/>
  <c r="T244" i="2"/>
  <c r="AF242" i="2"/>
  <c r="AO242" i="2" s="1"/>
  <c r="AA295" i="2"/>
  <c r="AV293" i="2"/>
  <c r="BN293" i="2" s="1"/>
  <c r="R244" i="2"/>
  <c r="AD242" i="2"/>
  <c r="AM242" i="2" s="1"/>
  <c r="S242" i="2"/>
  <c r="AE240" i="2"/>
  <c r="AN240" i="2" s="1"/>
  <c r="BS265" i="2" l="1"/>
  <c r="BV263" i="2"/>
  <c r="T314" i="2" s="1"/>
  <c r="BR259" i="2"/>
  <c r="BU257" i="2"/>
  <c r="S308" i="2" s="1"/>
  <c r="BJ162" i="2"/>
  <c r="BM160" i="2"/>
  <c r="N312" i="2" s="1"/>
  <c r="BK170" i="2"/>
  <c r="L322" i="2" s="1"/>
  <c r="BH172" i="2"/>
  <c r="BI164" i="2"/>
  <c r="BL162" i="2"/>
  <c r="M314" i="2" s="1"/>
  <c r="CC123" i="2"/>
  <c r="CF121" i="2"/>
  <c r="I322" i="2" s="1"/>
  <c r="CD123" i="2"/>
  <c r="CG121" i="2"/>
  <c r="J322" i="2" s="1"/>
  <c r="CE123" i="2"/>
  <c r="CH121" i="2"/>
  <c r="K322" i="2" s="1"/>
  <c r="S244" i="2"/>
  <c r="AE242" i="2"/>
  <c r="AN242" i="2" s="1"/>
  <c r="AA297" i="2"/>
  <c r="AV295" i="2"/>
  <c r="BN295" i="2" s="1"/>
  <c r="R246" i="2"/>
  <c r="AD244" i="2"/>
  <c r="AM244" i="2" s="1"/>
  <c r="T246" i="2"/>
  <c r="AF244" i="2"/>
  <c r="AO244" i="2" s="1"/>
  <c r="BV265" i="2" l="1"/>
  <c r="T316" i="2" s="1"/>
  <c r="BS267" i="2"/>
  <c r="BR261" i="2"/>
  <c r="BU259" i="2"/>
  <c r="S310" i="2" s="1"/>
  <c r="BI166" i="2"/>
  <c r="BL164" i="2"/>
  <c r="M316" i="2" s="1"/>
  <c r="BK172" i="2"/>
  <c r="L324" i="2" s="1"/>
  <c r="BH174" i="2"/>
  <c r="BJ164" i="2"/>
  <c r="BM162" i="2"/>
  <c r="N314" i="2" s="1"/>
  <c r="CC125" i="2"/>
  <c r="CF123" i="2"/>
  <c r="I324" i="2" s="1"/>
  <c r="CD125" i="2"/>
  <c r="CG123" i="2"/>
  <c r="J324" i="2" s="1"/>
  <c r="CE125" i="2"/>
  <c r="CH123" i="2"/>
  <c r="K324" i="2" s="1"/>
  <c r="R248" i="2"/>
  <c r="AD248" i="2" s="1"/>
  <c r="AM248" i="2" s="1"/>
  <c r="AD246" i="2"/>
  <c r="AM246" i="2" s="1"/>
  <c r="AA299" i="2"/>
  <c r="AV299" i="2" s="1"/>
  <c r="BN299" i="2" s="1"/>
  <c r="AV297" i="2"/>
  <c r="BN297" i="2" s="1"/>
  <c r="AF246" i="2"/>
  <c r="AO246" i="2" s="1"/>
  <c r="T248" i="2"/>
  <c r="AF248" i="2" s="1"/>
  <c r="AO248" i="2" s="1"/>
  <c r="AE244" i="2"/>
  <c r="AN244" i="2" s="1"/>
  <c r="S246" i="2"/>
  <c r="BS269" i="2" l="1"/>
  <c r="BV267" i="2"/>
  <c r="T318" i="2" s="1"/>
  <c r="BR263" i="2"/>
  <c r="BU261" i="2"/>
  <c r="S312" i="2" s="1"/>
  <c r="BQ257" i="2"/>
  <c r="AR206" i="2"/>
  <c r="AP206" i="2"/>
  <c r="BJ166" i="2"/>
  <c r="BM164" i="2"/>
  <c r="N316" i="2" s="1"/>
  <c r="BI168" i="2"/>
  <c r="BL166" i="2"/>
  <c r="M318" i="2" s="1"/>
  <c r="BH176" i="2"/>
  <c r="BK174" i="2"/>
  <c r="L326" i="2" s="1"/>
  <c r="CE127" i="2"/>
  <c r="CH125" i="2"/>
  <c r="K326" i="2" s="1"/>
  <c r="CD127" i="2"/>
  <c r="CG125" i="2"/>
  <c r="J326" i="2" s="1"/>
  <c r="CC127" i="2"/>
  <c r="CF125" i="2"/>
  <c r="I326" i="2" s="1"/>
  <c r="S248" i="2"/>
  <c r="AE248" i="2" s="1"/>
  <c r="AN248" i="2" s="1"/>
  <c r="AE246" i="2"/>
  <c r="AN246" i="2" s="1"/>
  <c r="BV269" i="2" l="1"/>
  <c r="T320" i="2" s="1"/>
  <c r="BS271" i="2"/>
  <c r="BR265" i="2"/>
  <c r="BU263" i="2"/>
  <c r="S314" i="2" s="1"/>
  <c r="BQ259" i="2"/>
  <c r="BT257" i="2"/>
  <c r="R308" i="2" s="1"/>
  <c r="AR208" i="2"/>
  <c r="AU206" i="2"/>
  <c r="Q308" i="2" s="1"/>
  <c r="AQ206" i="2"/>
  <c r="AP208" i="2"/>
  <c r="AS206" i="2"/>
  <c r="O308" i="2" s="1"/>
  <c r="BH178" i="2"/>
  <c r="BK176" i="2"/>
  <c r="L328" i="2" s="1"/>
  <c r="BJ168" i="2"/>
  <c r="BM166" i="2"/>
  <c r="N318" i="2" s="1"/>
  <c r="BI170" i="2"/>
  <c r="BL168" i="2"/>
  <c r="M320" i="2" s="1"/>
  <c r="CE129" i="2"/>
  <c r="CH127" i="2"/>
  <c r="K328" i="2" s="1"/>
  <c r="CC129" i="2"/>
  <c r="CF127" i="2"/>
  <c r="I328" i="2" s="1"/>
  <c r="CD129" i="2"/>
  <c r="CG127" i="2"/>
  <c r="J328" i="2" s="1"/>
  <c r="BS273" i="2" l="1"/>
  <c r="BV271" i="2"/>
  <c r="T322" i="2" s="1"/>
  <c r="BR267" i="2"/>
  <c r="BU265" i="2"/>
  <c r="S316" i="2" s="1"/>
  <c r="BQ261" i="2"/>
  <c r="BT259" i="2"/>
  <c r="R310" i="2" s="1"/>
  <c r="W308" i="2"/>
  <c r="AR210" i="2"/>
  <c r="AU208" i="2"/>
  <c r="AQ208" i="2"/>
  <c r="AT206" i="2"/>
  <c r="P308" i="2" s="1"/>
  <c r="U308" i="2"/>
  <c r="AP210" i="2"/>
  <c r="AS208" i="2"/>
  <c r="O310" i="2" s="1"/>
  <c r="BI172" i="2"/>
  <c r="BL170" i="2"/>
  <c r="M322" i="2" s="1"/>
  <c r="BJ170" i="2"/>
  <c r="BM168" i="2"/>
  <c r="N320" i="2" s="1"/>
  <c r="BH180" i="2"/>
  <c r="BK178" i="2"/>
  <c r="L330" i="2" s="1"/>
  <c r="CD131" i="2"/>
  <c r="CG129" i="2"/>
  <c r="J330" i="2" s="1"/>
  <c r="CC131" i="2"/>
  <c r="CF129" i="2"/>
  <c r="I330" i="2" s="1"/>
  <c r="CE131" i="2"/>
  <c r="CH129" i="2"/>
  <c r="K330" i="2" s="1"/>
  <c r="Q310" i="2" l="1"/>
  <c r="W310" i="2" s="1"/>
  <c r="U310" i="2"/>
  <c r="BS275" i="2"/>
  <c r="BV273" i="2"/>
  <c r="T324" i="2" s="1"/>
  <c r="BR269" i="2"/>
  <c r="BU267" i="2"/>
  <c r="S318" i="2" s="1"/>
  <c r="BQ263" i="2"/>
  <c r="BT261" i="2"/>
  <c r="R312" i="2" s="1"/>
  <c r="AR212" i="2"/>
  <c r="AU210" i="2"/>
  <c r="Q312" i="2" s="1"/>
  <c r="V308" i="2"/>
  <c r="AQ210" i="2"/>
  <c r="AT208" i="2"/>
  <c r="AP212" i="2"/>
  <c r="AS210" i="2"/>
  <c r="O312" i="2" s="1"/>
  <c r="BJ172" i="2"/>
  <c r="BM170" i="2"/>
  <c r="N322" i="2" s="1"/>
  <c r="BK180" i="2"/>
  <c r="L332" i="2" s="1"/>
  <c r="BH182" i="2"/>
  <c r="BI174" i="2"/>
  <c r="BL172" i="2"/>
  <c r="M324" i="2" s="1"/>
  <c r="CE133" i="2"/>
  <c r="CH131" i="2"/>
  <c r="K332" i="2" s="1"/>
  <c r="CC133" i="2"/>
  <c r="CF131" i="2"/>
  <c r="I332" i="2" s="1"/>
  <c r="CD133" i="2"/>
  <c r="CG131" i="2"/>
  <c r="J332" i="2" s="1"/>
  <c r="P310" i="2" l="1"/>
  <c r="V310" i="2" s="1"/>
  <c r="BV275" i="2"/>
  <c r="T326" i="2" s="1"/>
  <c r="BS277" i="2"/>
  <c r="BR271" i="2"/>
  <c r="BU269" i="2"/>
  <c r="S320" i="2" s="1"/>
  <c r="BQ265" i="2"/>
  <c r="BT263" i="2"/>
  <c r="R314" i="2" s="1"/>
  <c r="W312" i="2"/>
  <c r="AR214" i="2"/>
  <c r="AU212" i="2"/>
  <c r="AQ212" i="2"/>
  <c r="AT210" i="2"/>
  <c r="P312" i="2" s="1"/>
  <c r="U312" i="2"/>
  <c r="AP214" i="2"/>
  <c r="AS212" i="2"/>
  <c r="O314" i="2" s="1"/>
  <c r="BI176" i="2"/>
  <c r="BL174" i="2"/>
  <c r="M326" i="2" s="1"/>
  <c r="BK182" i="2"/>
  <c r="L334" i="2" s="1"/>
  <c r="BH184" i="2"/>
  <c r="BJ174" i="2"/>
  <c r="BM172" i="2"/>
  <c r="N324" i="2" s="1"/>
  <c r="CE135" i="2"/>
  <c r="CH133" i="2"/>
  <c r="K334" i="2" s="1"/>
  <c r="CC135" i="2"/>
  <c r="CF133" i="2"/>
  <c r="I334" i="2" s="1"/>
  <c r="CD135" i="2"/>
  <c r="CG133" i="2"/>
  <c r="J334" i="2" s="1"/>
  <c r="Q314" i="2" l="1"/>
  <c r="W314" i="2" s="1"/>
  <c r="BS279" i="2"/>
  <c r="BV277" i="2"/>
  <c r="T328" i="2" s="1"/>
  <c r="BR273" i="2"/>
  <c r="BU271" i="2"/>
  <c r="S322" i="2" s="1"/>
  <c r="U314" i="2"/>
  <c r="BQ267" i="2"/>
  <c r="BT265" i="2"/>
  <c r="R316" i="2" s="1"/>
  <c r="AR216" i="2"/>
  <c r="AU214" i="2"/>
  <c r="V312" i="2"/>
  <c r="AQ214" i="2"/>
  <c r="AT212" i="2"/>
  <c r="AP216" i="2"/>
  <c r="AS214" i="2"/>
  <c r="O316" i="2" s="1"/>
  <c r="BJ176" i="2"/>
  <c r="BM174" i="2"/>
  <c r="N326" i="2" s="1"/>
  <c r="BK184" i="2"/>
  <c r="L336" i="2" s="1"/>
  <c r="BH186" i="2"/>
  <c r="BI178" i="2"/>
  <c r="BL176" i="2"/>
  <c r="M328" i="2" s="1"/>
  <c r="CE137" i="2"/>
  <c r="CH135" i="2"/>
  <c r="K336" i="2" s="1"/>
  <c r="CC137" i="2"/>
  <c r="CF135" i="2"/>
  <c r="I336" i="2" s="1"/>
  <c r="CD137" i="2"/>
  <c r="CG135" i="2"/>
  <c r="J336" i="2" s="1"/>
  <c r="Q316" i="2" l="1"/>
  <c r="W316" i="2" s="1"/>
  <c r="P314" i="2"/>
  <c r="V314" i="2" s="1"/>
  <c r="BS281" i="2"/>
  <c r="BV279" i="2"/>
  <c r="T330" i="2" s="1"/>
  <c r="BR275" i="2"/>
  <c r="BU273" i="2"/>
  <c r="S324" i="2" s="1"/>
  <c r="BQ269" i="2"/>
  <c r="BT267" i="2"/>
  <c r="R318" i="2" s="1"/>
  <c r="AR218" i="2"/>
  <c r="AU216" i="2"/>
  <c r="Q318" i="2" s="1"/>
  <c r="AQ216" i="2"/>
  <c r="AT214" i="2"/>
  <c r="U316" i="2"/>
  <c r="AP218" i="2"/>
  <c r="AS216" i="2"/>
  <c r="O318" i="2" s="1"/>
  <c r="BI180" i="2"/>
  <c r="BL178" i="2"/>
  <c r="M330" i="2" s="1"/>
  <c r="BH188" i="2"/>
  <c r="BK186" i="2"/>
  <c r="L338" i="2" s="1"/>
  <c r="BJ178" i="2"/>
  <c r="BM176" i="2"/>
  <c r="N328" i="2" s="1"/>
  <c r="CE139" i="2"/>
  <c r="CH139" i="2" s="1"/>
  <c r="K340" i="2" s="1"/>
  <c r="CH137" i="2"/>
  <c r="K338" i="2" s="1"/>
  <c r="CC139" i="2"/>
  <c r="CF137" i="2"/>
  <c r="I338" i="2" s="1"/>
  <c r="CD139" i="2"/>
  <c r="CG137" i="2"/>
  <c r="J338" i="2" s="1"/>
  <c r="P316" i="2" l="1"/>
  <c r="V316" i="2" s="1"/>
  <c r="U318" i="2"/>
  <c r="BS283" i="2"/>
  <c r="BV281" i="2"/>
  <c r="T332" i="2" s="1"/>
  <c r="BR277" i="2"/>
  <c r="BU275" i="2"/>
  <c r="S326" i="2" s="1"/>
  <c r="BQ271" i="2"/>
  <c r="BT269" i="2"/>
  <c r="R320" i="2" s="1"/>
  <c r="AR220" i="2"/>
  <c r="AU218" i="2"/>
  <c r="W318" i="2"/>
  <c r="AQ218" i="2"/>
  <c r="AT216" i="2"/>
  <c r="P318" i="2" s="1"/>
  <c r="AP220" i="2"/>
  <c r="AS218" i="2"/>
  <c r="O320" i="2" s="1"/>
  <c r="BK188" i="2"/>
  <c r="L340" i="2" s="1"/>
  <c r="BH190" i="2"/>
  <c r="BJ180" i="2"/>
  <c r="BM178" i="2"/>
  <c r="N330" i="2" s="1"/>
  <c r="BI182" i="2"/>
  <c r="BL180" i="2"/>
  <c r="M332" i="2" s="1"/>
  <c r="CE141" i="2"/>
  <c r="CC141" i="2"/>
  <c r="CF139" i="2"/>
  <c r="I340" i="2" s="1"/>
  <c r="CD141" i="2"/>
  <c r="CG139" i="2"/>
  <c r="J340" i="2" s="1"/>
  <c r="Q320" i="2" l="1"/>
  <c r="W320" i="2" s="1"/>
  <c r="BV283" i="2"/>
  <c r="T334" i="2" s="1"/>
  <c r="BS285" i="2"/>
  <c r="BR279" i="2"/>
  <c r="BU277" i="2"/>
  <c r="S328" i="2" s="1"/>
  <c r="BQ273" i="2"/>
  <c r="BT271" i="2"/>
  <c r="R322" i="2" s="1"/>
  <c r="AR222" i="2"/>
  <c r="AU220" i="2"/>
  <c r="Q322" i="2" s="1"/>
  <c r="V318" i="2"/>
  <c r="AQ220" i="2"/>
  <c r="AT218" i="2"/>
  <c r="U320" i="2"/>
  <c r="AP222" i="2"/>
  <c r="AS220" i="2"/>
  <c r="O322" i="2" s="1"/>
  <c r="BJ182" i="2"/>
  <c r="BM180" i="2"/>
  <c r="N332" i="2" s="1"/>
  <c r="BI184" i="2"/>
  <c r="BL182" i="2"/>
  <c r="M334" i="2" s="1"/>
  <c r="BK190" i="2"/>
  <c r="L342" i="2" s="1"/>
  <c r="BH192" i="2"/>
  <c r="CE143" i="2"/>
  <c r="CH141" i="2"/>
  <c r="K342" i="2" s="1"/>
  <c r="CC143" i="2"/>
  <c r="CF141" i="2"/>
  <c r="I342" i="2" s="1"/>
  <c r="CD143" i="2"/>
  <c r="CG141" i="2"/>
  <c r="J342" i="2" s="1"/>
  <c r="P320" i="2" l="1"/>
  <c r="V320" i="2" s="1"/>
  <c r="BS287" i="2"/>
  <c r="BV285" i="2"/>
  <c r="T336" i="2" s="1"/>
  <c r="BR281" i="2"/>
  <c r="BU279" i="2"/>
  <c r="S330" i="2" s="1"/>
  <c r="U322" i="2"/>
  <c r="BQ275" i="2"/>
  <c r="BT273" i="2"/>
  <c r="R324" i="2" s="1"/>
  <c r="W322" i="2"/>
  <c r="AR224" i="2"/>
  <c r="AU222" i="2"/>
  <c r="AQ222" i="2"/>
  <c r="AT220" i="2"/>
  <c r="AP224" i="2"/>
  <c r="AS222" i="2"/>
  <c r="O324" i="2" s="1"/>
  <c r="BI186" i="2"/>
  <c r="BL184" i="2"/>
  <c r="M336" i="2" s="1"/>
  <c r="BH194" i="2"/>
  <c r="BK192" i="2"/>
  <c r="L344" i="2" s="1"/>
  <c r="BJ184" i="2"/>
  <c r="BM182" i="2"/>
  <c r="N334" i="2" s="1"/>
  <c r="CE145" i="2"/>
  <c r="CH143" i="2"/>
  <c r="K344" i="2" s="1"/>
  <c r="CC145" i="2"/>
  <c r="CF143" i="2"/>
  <c r="I344" i="2" s="1"/>
  <c r="CD145" i="2"/>
  <c r="CG143" i="2"/>
  <c r="J344" i="2" s="1"/>
  <c r="Q324" i="2" l="1"/>
  <c r="W324" i="2" s="1"/>
  <c r="P322" i="2"/>
  <c r="V322" i="2" s="1"/>
  <c r="BS289" i="2"/>
  <c r="BV287" i="2"/>
  <c r="T338" i="2" s="1"/>
  <c r="BR283" i="2"/>
  <c r="BU281" i="2"/>
  <c r="S332" i="2" s="1"/>
  <c r="BQ277" i="2"/>
  <c r="BT275" i="2"/>
  <c r="R326" i="2" s="1"/>
  <c r="AR226" i="2"/>
  <c r="AU224" i="2"/>
  <c r="Q326" i="2" s="1"/>
  <c r="AQ224" i="2"/>
  <c r="AT222" i="2"/>
  <c r="P324" i="2" s="1"/>
  <c r="U324" i="2"/>
  <c r="AP226" i="2"/>
  <c r="AS224" i="2"/>
  <c r="O326" i="2" s="1"/>
  <c r="BJ186" i="2"/>
  <c r="BM184" i="2"/>
  <c r="N336" i="2" s="1"/>
  <c r="BH196" i="2"/>
  <c r="BH198" i="2" s="1"/>
  <c r="BK198" i="2" s="1"/>
  <c r="L350" i="2" s="1"/>
  <c r="BK194" i="2"/>
  <c r="L346" i="2" s="1"/>
  <c r="BI188" i="2"/>
  <c r="BL186" i="2"/>
  <c r="M338" i="2" s="1"/>
  <c r="CE147" i="2"/>
  <c r="CH145" i="2"/>
  <c r="K346" i="2" s="1"/>
  <c r="CC147" i="2"/>
  <c r="CF145" i="2"/>
  <c r="I346" i="2" s="1"/>
  <c r="CD147" i="2"/>
  <c r="CG145" i="2"/>
  <c r="J346" i="2" s="1"/>
  <c r="U326" i="2" l="1"/>
  <c r="BV289" i="2"/>
  <c r="T340" i="2" s="1"/>
  <c r="BS291" i="2"/>
  <c r="BR285" i="2"/>
  <c r="BU283" i="2"/>
  <c r="S334" i="2" s="1"/>
  <c r="BQ279" i="2"/>
  <c r="BT277" i="2"/>
  <c r="R328" i="2" s="1"/>
  <c r="W326" i="2"/>
  <c r="AR228" i="2"/>
  <c r="AU226" i="2"/>
  <c r="V324" i="2"/>
  <c r="AQ226" i="2"/>
  <c r="AT224" i="2"/>
  <c r="AP228" i="2"/>
  <c r="AS226" i="2"/>
  <c r="O328" i="2" s="1"/>
  <c r="BK196" i="2"/>
  <c r="L348" i="2" s="1"/>
  <c r="BI190" i="2"/>
  <c r="BL188" i="2"/>
  <c r="M340" i="2" s="1"/>
  <c r="BJ188" i="2"/>
  <c r="BM186" i="2"/>
  <c r="N338" i="2" s="1"/>
  <c r="CE149" i="2"/>
  <c r="CH147" i="2"/>
  <c r="K348" i="2" s="1"/>
  <c r="CC149" i="2"/>
  <c r="CF147" i="2"/>
  <c r="I348" i="2" s="1"/>
  <c r="CD149" i="2"/>
  <c r="CG147" i="2"/>
  <c r="J348" i="2" s="1"/>
  <c r="Q328" i="2" l="1"/>
  <c r="W328" i="2" s="1"/>
  <c r="P326" i="2"/>
  <c r="V326" i="2" s="1"/>
  <c r="BS293" i="2"/>
  <c r="BV291" i="2"/>
  <c r="T342" i="2" s="1"/>
  <c r="BR287" i="2"/>
  <c r="BU285" i="2"/>
  <c r="S336" i="2" s="1"/>
  <c r="BQ281" i="2"/>
  <c r="BT279" i="2"/>
  <c r="R330" i="2" s="1"/>
  <c r="AR230" i="2"/>
  <c r="AU228" i="2"/>
  <c r="AQ228" i="2"/>
  <c r="AT226" i="2"/>
  <c r="U328" i="2"/>
  <c r="AP230" i="2"/>
  <c r="AS228" i="2"/>
  <c r="O330" i="2" s="1"/>
  <c r="C52" i="1"/>
  <c r="BI192" i="2"/>
  <c r="BL190" i="2"/>
  <c r="M342" i="2" s="1"/>
  <c r="BJ190" i="2"/>
  <c r="BM188" i="2"/>
  <c r="N340" i="2" s="1"/>
  <c r="CH149" i="2"/>
  <c r="K350" i="2" s="1"/>
  <c r="CF149" i="2"/>
  <c r="I350" i="2" s="1"/>
  <c r="CG149" i="2"/>
  <c r="J350" i="2" s="1"/>
  <c r="P328" i="2" l="1"/>
  <c r="V328" i="2" s="1"/>
  <c r="Q330" i="2"/>
  <c r="W330" i="2" s="1"/>
  <c r="BS295" i="2"/>
  <c r="BV293" i="2"/>
  <c r="T344" i="2" s="1"/>
  <c r="BR289" i="2"/>
  <c r="BU287" i="2"/>
  <c r="S338" i="2" s="1"/>
  <c r="U330" i="2"/>
  <c r="BQ283" i="2"/>
  <c r="BT281" i="2"/>
  <c r="R332" i="2" s="1"/>
  <c r="AR232" i="2"/>
  <c r="AU230" i="2"/>
  <c r="AQ230" i="2"/>
  <c r="AT228" i="2"/>
  <c r="AP232" i="2"/>
  <c r="AS230" i="2"/>
  <c r="O332" i="2" s="1"/>
  <c r="BJ192" i="2"/>
  <c r="BM190" i="2"/>
  <c r="N342" i="2" s="1"/>
  <c r="BI194" i="2"/>
  <c r="BL192" i="2"/>
  <c r="M344" i="2" s="1"/>
  <c r="C49" i="1"/>
  <c r="D49" i="1"/>
  <c r="E49" i="1"/>
  <c r="P330" i="2" l="1"/>
  <c r="V330" i="2" s="1"/>
  <c r="Q332" i="2"/>
  <c r="W332" i="2" s="1"/>
  <c r="BS297" i="2"/>
  <c r="BV295" i="2"/>
  <c r="T346" i="2" s="1"/>
  <c r="BR291" i="2"/>
  <c r="BU289" i="2"/>
  <c r="S340" i="2" s="1"/>
  <c r="BQ285" i="2"/>
  <c r="BT283" i="2"/>
  <c r="R334" i="2" s="1"/>
  <c r="U332" i="2"/>
  <c r="AR234" i="2"/>
  <c r="AU232" i="2"/>
  <c r="AQ232" i="2"/>
  <c r="AT230" i="2"/>
  <c r="AP234" i="2"/>
  <c r="AS232" i="2"/>
  <c r="O334" i="2" s="1"/>
  <c r="BI196" i="2"/>
  <c r="BI198" i="2" s="1"/>
  <c r="BL198" i="2" s="1"/>
  <c r="M350" i="2" s="1"/>
  <c r="BL194" i="2"/>
  <c r="M346" i="2" s="1"/>
  <c r="BJ194" i="2"/>
  <c r="BM192" i="2"/>
  <c r="N344" i="2" s="1"/>
  <c r="P332" i="2" l="1"/>
  <c r="V332" i="2" s="1"/>
  <c r="Q334" i="2"/>
  <c r="W334" i="2" s="1"/>
  <c r="U334" i="2"/>
  <c r="BS299" i="2"/>
  <c r="BV299" i="2" s="1"/>
  <c r="T350" i="2" s="1"/>
  <c r="BV297" i="2"/>
  <c r="T348" i="2" s="1"/>
  <c r="BR293" i="2"/>
  <c r="BU291" i="2"/>
  <c r="S342" i="2" s="1"/>
  <c r="BQ287" i="2"/>
  <c r="BT285" i="2"/>
  <c r="R336" i="2" s="1"/>
  <c r="AR236" i="2"/>
  <c r="AU234" i="2"/>
  <c r="AQ234" i="2"/>
  <c r="AT232" i="2"/>
  <c r="AP236" i="2"/>
  <c r="AS234" i="2"/>
  <c r="O336" i="2" s="1"/>
  <c r="BJ196" i="2"/>
  <c r="BM194" i="2"/>
  <c r="N346" i="2" s="1"/>
  <c r="BL196" i="2"/>
  <c r="M348" i="2" s="1"/>
  <c r="P334" i="2" l="1"/>
  <c r="V334" i="2" s="1"/>
  <c r="Q336" i="2"/>
  <c r="W336" i="2" s="1"/>
  <c r="E58" i="1"/>
  <c r="BR295" i="2"/>
  <c r="BU293" i="2"/>
  <c r="S344" i="2" s="1"/>
  <c r="BQ289" i="2"/>
  <c r="BT287" i="2"/>
  <c r="R338" i="2" s="1"/>
  <c r="U336" i="2"/>
  <c r="AR238" i="2"/>
  <c r="AU236" i="2"/>
  <c r="AQ236" i="2"/>
  <c r="AT234" i="2"/>
  <c r="AP238" i="2"/>
  <c r="AS236" i="2"/>
  <c r="O338" i="2" s="1"/>
  <c r="BJ198" i="2"/>
  <c r="BM198" i="2" s="1"/>
  <c r="N350" i="2" s="1"/>
  <c r="BM196" i="2"/>
  <c r="N348" i="2" s="1"/>
  <c r="D52" i="1"/>
  <c r="Q338" i="2" l="1"/>
  <c r="W338" i="2" s="1"/>
  <c r="P336" i="2"/>
  <c r="V336" i="2" s="1"/>
  <c r="U338" i="2"/>
  <c r="BR297" i="2"/>
  <c r="BU295" i="2"/>
  <c r="S346" i="2" s="1"/>
  <c r="BQ291" i="2"/>
  <c r="BT289" i="2"/>
  <c r="R340" i="2" s="1"/>
  <c r="AR240" i="2"/>
  <c r="AU238" i="2"/>
  <c r="AQ238" i="2"/>
  <c r="AT236" i="2"/>
  <c r="AP240" i="2"/>
  <c r="AS238" i="2"/>
  <c r="O340" i="2" s="1"/>
  <c r="E52" i="1"/>
  <c r="Q340" i="2" l="1"/>
  <c r="W340" i="2" s="1"/>
  <c r="P338" i="2"/>
  <c r="V338" i="2" s="1"/>
  <c r="BR299" i="2"/>
  <c r="BU299" i="2" s="1"/>
  <c r="S350" i="2" s="1"/>
  <c r="BU297" i="2"/>
  <c r="S348" i="2" s="1"/>
  <c r="BQ293" i="2"/>
  <c r="BT291" i="2"/>
  <c r="R342" i="2" s="1"/>
  <c r="U340" i="2"/>
  <c r="AR242" i="2"/>
  <c r="AU240" i="2"/>
  <c r="AQ240" i="2"/>
  <c r="AT238" i="2"/>
  <c r="AP242" i="2"/>
  <c r="AS240" i="2"/>
  <c r="O342" i="2" s="1"/>
  <c r="Q342" i="2" l="1"/>
  <c r="W342" i="2" s="1"/>
  <c r="P340" i="2"/>
  <c r="V340" i="2" s="1"/>
  <c r="U342" i="2"/>
  <c r="D58" i="1"/>
  <c r="BQ295" i="2"/>
  <c r="BT293" i="2"/>
  <c r="R344" i="2" s="1"/>
  <c r="AR244" i="2"/>
  <c r="AU242" i="2"/>
  <c r="AQ242" i="2"/>
  <c r="AT240" i="2"/>
  <c r="AP244" i="2"/>
  <c r="AS242" i="2"/>
  <c r="O344" i="2" s="1"/>
  <c r="P342" i="2" l="1"/>
  <c r="V342" i="2" s="1"/>
  <c r="Q344" i="2"/>
  <c r="W344" i="2" s="1"/>
  <c r="BQ297" i="2"/>
  <c r="BT295" i="2"/>
  <c r="R346" i="2" s="1"/>
  <c r="U344" i="2"/>
  <c r="AR246" i="2"/>
  <c r="AU244" i="2"/>
  <c r="AQ244" i="2"/>
  <c r="AT242" i="2"/>
  <c r="AP246" i="2"/>
  <c r="AS244" i="2"/>
  <c r="O346" i="2" s="1"/>
  <c r="P344" i="2" l="1"/>
  <c r="V344" i="2" s="1"/>
  <c r="Q346" i="2"/>
  <c r="W346" i="2" s="1"/>
  <c r="U346" i="2"/>
  <c r="BQ299" i="2"/>
  <c r="BT299" i="2" s="1"/>
  <c r="R350" i="2" s="1"/>
  <c r="BT297" i="2"/>
  <c r="R348" i="2" s="1"/>
  <c r="AR248" i="2"/>
  <c r="AU248" i="2" s="1"/>
  <c r="Q350" i="2" s="1"/>
  <c r="AU246" i="2"/>
  <c r="AQ246" i="2"/>
  <c r="AT244" i="2"/>
  <c r="AP248" i="2"/>
  <c r="AS248" i="2" s="1"/>
  <c r="O350" i="2" s="1"/>
  <c r="AS246" i="2"/>
  <c r="O348" i="2" s="1"/>
  <c r="P346" i="2" l="1"/>
  <c r="V346" i="2" s="1"/>
  <c r="Q348" i="2"/>
  <c r="W348" i="2" s="1"/>
  <c r="C58" i="1"/>
  <c r="U348" i="2"/>
  <c r="W350" i="2"/>
  <c r="AQ248" i="2"/>
  <c r="AT248" i="2" s="1"/>
  <c r="P350" i="2" s="1"/>
  <c r="AT246" i="2"/>
  <c r="C55" i="1"/>
  <c r="U350" i="2"/>
  <c r="E55" i="1" l="1"/>
  <c r="P348" i="2"/>
  <c r="V348" i="2" s="1"/>
  <c r="Z308" i="2"/>
  <c r="X308" i="2"/>
  <c r="V350" i="2"/>
  <c r="D55" i="1" l="1"/>
  <c r="Z310" i="2"/>
  <c r="AC308" i="2"/>
  <c r="Y308" i="2"/>
  <c r="X310" i="2"/>
  <c r="AA308" i="2"/>
  <c r="Z312" i="2" l="1"/>
  <c r="AC310" i="2"/>
  <c r="E63" i="1" s="1"/>
  <c r="D4" i="4" s="1"/>
  <c r="J4" i="4" s="1"/>
  <c r="P4" i="4" s="1"/>
  <c r="E15" i="1" s="1"/>
  <c r="E62" i="1"/>
  <c r="D3" i="4" s="1"/>
  <c r="Y310" i="2"/>
  <c r="AB308" i="2"/>
  <c r="C62" i="1"/>
  <c r="B3" i="4" s="1"/>
  <c r="H3" i="4" s="1"/>
  <c r="X312" i="2"/>
  <c r="AA310" i="2"/>
  <c r="C63" i="1" s="1"/>
  <c r="B4" i="4" s="1"/>
  <c r="H4" i="4" s="1"/>
  <c r="J3" i="4" l="1"/>
  <c r="P3" i="4" s="1"/>
  <c r="Z314" i="2"/>
  <c r="AC312" i="2"/>
  <c r="Y312" i="2"/>
  <c r="AB310" i="2"/>
  <c r="D63" i="1" s="1"/>
  <c r="C4" i="4" s="1"/>
  <c r="I4" i="4" s="1"/>
  <c r="O4" i="4" s="1"/>
  <c r="D15" i="1" s="1"/>
  <c r="D62" i="1"/>
  <c r="C3" i="4" s="1"/>
  <c r="I3" i="4" s="1"/>
  <c r="O3" i="4" s="1"/>
  <c r="X314" i="2"/>
  <c r="AA312" i="2"/>
  <c r="C64" i="1" s="1"/>
  <c r="B5" i="4" s="1"/>
  <c r="H5" i="4" s="1"/>
  <c r="E14" i="1" l="1"/>
  <c r="D14" i="1"/>
  <c r="Z316" i="2"/>
  <c r="AC314" i="2"/>
  <c r="E65" i="1" s="1"/>
  <c r="D6" i="4" s="1"/>
  <c r="J6" i="4" s="1"/>
  <c r="P6" i="4" s="1"/>
  <c r="E17" i="1" s="1"/>
  <c r="E64" i="1"/>
  <c r="D5" i="4" s="1"/>
  <c r="Y314" i="2"/>
  <c r="AB312" i="2"/>
  <c r="X316" i="2"/>
  <c r="AA314" i="2"/>
  <c r="J5" i="4" l="1"/>
  <c r="P5" i="4" s="1"/>
  <c r="Z318" i="2"/>
  <c r="AC316" i="2"/>
  <c r="Y316" i="2"/>
  <c r="AB314" i="2"/>
  <c r="D65" i="1" s="1"/>
  <c r="C6" i="4" s="1"/>
  <c r="I6" i="4" s="1"/>
  <c r="O6" i="4" s="1"/>
  <c r="D17" i="1" s="1"/>
  <c r="D64" i="1"/>
  <c r="C5" i="4" s="1"/>
  <c r="I5" i="4" s="1"/>
  <c r="O5" i="4" s="1"/>
  <c r="C65" i="1"/>
  <c r="B6" i="4" s="1"/>
  <c r="H6" i="4" s="1"/>
  <c r="X318" i="2"/>
  <c r="AA316" i="2"/>
  <c r="C66" i="1" s="1"/>
  <c r="B7" i="4" s="1"/>
  <c r="H7" i="4" s="1"/>
  <c r="D16" i="1" l="1"/>
  <c r="E16" i="1"/>
  <c r="E66" i="1"/>
  <c r="D7" i="4" s="1"/>
  <c r="Z320" i="2"/>
  <c r="AC318" i="2"/>
  <c r="E67" i="1" s="1"/>
  <c r="D8" i="4" s="1"/>
  <c r="J8" i="4" s="1"/>
  <c r="P8" i="4" s="1"/>
  <c r="E19" i="1" s="1"/>
  <c r="Y318" i="2"/>
  <c r="AB316" i="2"/>
  <c r="X320" i="2"/>
  <c r="AA318" i="2"/>
  <c r="C67" i="1" s="1"/>
  <c r="B8" i="4" s="1"/>
  <c r="H8" i="4" s="1"/>
  <c r="J7" i="4" l="1"/>
  <c r="P7" i="4" s="1"/>
  <c r="Z322" i="2"/>
  <c r="AC320" i="2"/>
  <c r="E68" i="1" s="1"/>
  <c r="D9" i="4" s="1"/>
  <c r="J9" i="4" s="1"/>
  <c r="P9" i="4" s="1"/>
  <c r="E20" i="1" s="1"/>
  <c r="D66" i="1"/>
  <c r="C7" i="4" s="1"/>
  <c r="I7" i="4" s="1"/>
  <c r="O7" i="4" s="1"/>
  <c r="Y320" i="2"/>
  <c r="AB318" i="2"/>
  <c r="D67" i="1" s="1"/>
  <c r="C8" i="4" s="1"/>
  <c r="I8" i="4" s="1"/>
  <c r="O8" i="4" s="1"/>
  <c r="D19" i="1" s="1"/>
  <c r="X322" i="2"/>
  <c r="AA320" i="2"/>
  <c r="D18" i="1" l="1"/>
  <c r="E18" i="1"/>
  <c r="Z324" i="2"/>
  <c r="AC322" i="2"/>
  <c r="Y322" i="2"/>
  <c r="AB320" i="2"/>
  <c r="C68" i="1"/>
  <c r="B9" i="4" s="1"/>
  <c r="H9" i="4" s="1"/>
  <c r="X324" i="2"/>
  <c r="AA322" i="2"/>
  <c r="C69" i="1" s="1"/>
  <c r="B10" i="4" s="1"/>
  <c r="H10" i="4" s="1"/>
  <c r="E69" i="1" l="1"/>
  <c r="D10" i="4" s="1"/>
  <c r="Z326" i="2"/>
  <c r="AC324" i="2"/>
  <c r="E70" i="1" s="1"/>
  <c r="D11" i="4" s="1"/>
  <c r="J11" i="4" s="1"/>
  <c r="P11" i="4" s="1"/>
  <c r="E22" i="1" s="1"/>
  <c r="D68" i="1"/>
  <c r="C9" i="4" s="1"/>
  <c r="I9" i="4" s="1"/>
  <c r="O9" i="4" s="1"/>
  <c r="Y324" i="2"/>
  <c r="AB322" i="2"/>
  <c r="D69" i="1" s="1"/>
  <c r="C10" i="4" s="1"/>
  <c r="I10" i="4" s="1"/>
  <c r="O10" i="4" s="1"/>
  <c r="D21" i="1" s="1"/>
  <c r="X326" i="2"/>
  <c r="AA324" i="2"/>
  <c r="C70" i="1" s="1"/>
  <c r="B11" i="4" s="1"/>
  <c r="H11" i="4" s="1"/>
  <c r="D20" i="1" l="1"/>
  <c r="J10" i="4"/>
  <c r="P10" i="4" s="1"/>
  <c r="Z328" i="2"/>
  <c r="AC326" i="2"/>
  <c r="E71" i="1" s="1"/>
  <c r="D12" i="4" s="1"/>
  <c r="J12" i="4" s="1"/>
  <c r="P12" i="4" s="1"/>
  <c r="E23" i="1" s="1"/>
  <c r="Y326" i="2"/>
  <c r="AB324" i="2"/>
  <c r="X328" i="2"/>
  <c r="AA326" i="2"/>
  <c r="C71" i="1" s="1"/>
  <c r="B12" i="4" s="1"/>
  <c r="H12" i="4" s="1"/>
  <c r="E21" i="1" l="1"/>
  <c r="Z330" i="2"/>
  <c r="AC328" i="2"/>
  <c r="E72" i="1" s="1"/>
  <c r="D13" i="4" s="1"/>
  <c r="D70" i="1"/>
  <c r="C11" i="4" s="1"/>
  <c r="I11" i="4" s="1"/>
  <c r="O11" i="4" s="1"/>
  <c r="Y328" i="2"/>
  <c r="AB326" i="2"/>
  <c r="D71" i="1" s="1"/>
  <c r="C12" i="4" s="1"/>
  <c r="I12" i="4" s="1"/>
  <c r="O12" i="4" s="1"/>
  <c r="D23" i="1" s="1"/>
  <c r="X330" i="2"/>
  <c r="AA328" i="2"/>
  <c r="C72" i="1" s="1"/>
  <c r="B13" i="4" s="1"/>
  <c r="H13" i="4" s="1"/>
  <c r="D22" i="1" l="1"/>
  <c r="J13" i="4"/>
  <c r="P13" i="4" s="1"/>
  <c r="Z332" i="2"/>
  <c r="AC330" i="2"/>
  <c r="E73" i="1" s="1"/>
  <c r="D14" i="4" s="1"/>
  <c r="J14" i="4" s="1"/>
  <c r="P14" i="4" s="1"/>
  <c r="E25" i="1" s="1"/>
  <c r="Y330" i="2"/>
  <c r="AB328" i="2"/>
  <c r="D72" i="1" s="1"/>
  <c r="C13" i="4" s="1"/>
  <c r="I13" i="4" s="1"/>
  <c r="O13" i="4" s="1"/>
  <c r="D24" i="1" s="1"/>
  <c r="X332" i="2"/>
  <c r="AA330" i="2"/>
  <c r="C73" i="1" s="1"/>
  <c r="B14" i="4" s="1"/>
  <c r="H14" i="4" s="1"/>
  <c r="E24" i="1" l="1"/>
  <c r="Z334" i="2"/>
  <c r="AC332" i="2"/>
  <c r="E74" i="1" s="1"/>
  <c r="D15" i="4" s="1"/>
  <c r="J15" i="4" s="1"/>
  <c r="P15" i="4" s="1"/>
  <c r="E26" i="1" s="1"/>
  <c r="Y332" i="2"/>
  <c r="AB330" i="2"/>
  <c r="D73" i="1" s="1"/>
  <c r="C14" i="4" s="1"/>
  <c r="I14" i="4" s="1"/>
  <c r="O14" i="4" s="1"/>
  <c r="D25" i="1" s="1"/>
  <c r="X334" i="2"/>
  <c r="AA332" i="2"/>
  <c r="C74" i="1" s="1"/>
  <c r="B15" i="4" s="1"/>
  <c r="H15" i="4" s="1"/>
  <c r="Z336" i="2" l="1"/>
  <c r="AC334" i="2"/>
  <c r="E75" i="1" s="1"/>
  <c r="D16" i="4" s="1"/>
  <c r="J16" i="4" s="1"/>
  <c r="P16" i="4" s="1"/>
  <c r="E27" i="1" s="1"/>
  <c r="Y334" i="2"/>
  <c r="AB332" i="2"/>
  <c r="D74" i="1" s="1"/>
  <c r="C15" i="4" s="1"/>
  <c r="I15" i="4" s="1"/>
  <c r="O15" i="4" s="1"/>
  <c r="D26" i="1" s="1"/>
  <c r="X336" i="2"/>
  <c r="AA334" i="2"/>
  <c r="C75" i="1" s="1"/>
  <c r="B16" i="4" s="1"/>
  <c r="H16" i="4" s="1"/>
  <c r="Z338" i="2" l="1"/>
  <c r="AC336" i="2"/>
  <c r="E76" i="1" s="1"/>
  <c r="D17" i="4" s="1"/>
  <c r="J17" i="4" s="1"/>
  <c r="P17" i="4" s="1"/>
  <c r="E28" i="1" s="1"/>
  <c r="Y336" i="2"/>
  <c r="AB334" i="2"/>
  <c r="D75" i="1" s="1"/>
  <c r="C16" i="4" s="1"/>
  <c r="I16" i="4" s="1"/>
  <c r="O16" i="4" s="1"/>
  <c r="D27" i="1" s="1"/>
  <c r="X338" i="2"/>
  <c r="AA336" i="2"/>
  <c r="C76" i="1" s="1"/>
  <c r="B17" i="4" s="1"/>
  <c r="H17" i="4" s="1"/>
  <c r="Z340" i="2" l="1"/>
  <c r="AC338" i="2"/>
  <c r="E77" i="1" s="1"/>
  <c r="D18" i="4" s="1"/>
  <c r="J18" i="4" s="1"/>
  <c r="P18" i="4" s="1"/>
  <c r="E29" i="1" s="1"/>
  <c r="Y338" i="2"/>
  <c r="AB336" i="2"/>
  <c r="D76" i="1" s="1"/>
  <c r="C17" i="4" s="1"/>
  <c r="I17" i="4" s="1"/>
  <c r="O17" i="4" s="1"/>
  <c r="D28" i="1" s="1"/>
  <c r="X340" i="2"/>
  <c r="AA338" i="2"/>
  <c r="C77" i="1" s="1"/>
  <c r="B18" i="4" s="1"/>
  <c r="H18" i="4" s="1"/>
  <c r="Z342" i="2" l="1"/>
  <c r="AC340" i="2"/>
  <c r="E78" i="1" s="1"/>
  <c r="D19" i="4" s="1"/>
  <c r="J19" i="4" s="1"/>
  <c r="P19" i="4" s="1"/>
  <c r="E30" i="1" s="1"/>
  <c r="Y340" i="2"/>
  <c r="AB338" i="2"/>
  <c r="D77" i="1" s="1"/>
  <c r="C18" i="4" s="1"/>
  <c r="I18" i="4" s="1"/>
  <c r="O18" i="4" s="1"/>
  <c r="D29" i="1" s="1"/>
  <c r="X342" i="2"/>
  <c r="AA340" i="2"/>
  <c r="C78" i="1" s="1"/>
  <c r="B19" i="4" s="1"/>
  <c r="H19" i="4" s="1"/>
  <c r="Z344" i="2" l="1"/>
  <c r="AC342" i="2"/>
  <c r="E79" i="1" s="1"/>
  <c r="D20" i="4" s="1"/>
  <c r="J20" i="4" s="1"/>
  <c r="P20" i="4" s="1"/>
  <c r="E31" i="1" s="1"/>
  <c r="Y342" i="2"/>
  <c r="AB340" i="2"/>
  <c r="D78" i="1" s="1"/>
  <c r="C19" i="4" s="1"/>
  <c r="I19" i="4" s="1"/>
  <c r="O19" i="4" s="1"/>
  <c r="D30" i="1" s="1"/>
  <c r="X344" i="2"/>
  <c r="AA342" i="2"/>
  <c r="C79" i="1" s="1"/>
  <c r="B20" i="4" s="1"/>
  <c r="H20" i="4" s="1"/>
  <c r="Z346" i="2" l="1"/>
  <c r="AC344" i="2"/>
  <c r="E80" i="1" s="1"/>
  <c r="D21" i="4" s="1"/>
  <c r="J21" i="4" s="1"/>
  <c r="P21" i="4" s="1"/>
  <c r="E32" i="1" s="1"/>
  <c r="Y344" i="2"/>
  <c r="AB342" i="2"/>
  <c r="D79" i="1" s="1"/>
  <c r="C20" i="4" s="1"/>
  <c r="I20" i="4" s="1"/>
  <c r="O20" i="4" s="1"/>
  <c r="D31" i="1" s="1"/>
  <c r="X346" i="2"/>
  <c r="AA344" i="2"/>
  <c r="C80" i="1" s="1"/>
  <c r="B21" i="4" s="1"/>
  <c r="H21" i="4" s="1"/>
  <c r="Z348" i="2" l="1"/>
  <c r="AC346" i="2"/>
  <c r="E81" i="1" s="1"/>
  <c r="D22" i="4" s="1"/>
  <c r="J22" i="4" s="1"/>
  <c r="P22" i="4" s="1"/>
  <c r="E33" i="1" s="1"/>
  <c r="Y346" i="2"/>
  <c r="AB344" i="2"/>
  <c r="D80" i="1" s="1"/>
  <c r="C21" i="4" s="1"/>
  <c r="I21" i="4" s="1"/>
  <c r="O21" i="4" s="1"/>
  <c r="D32" i="1" s="1"/>
  <c r="X348" i="2"/>
  <c r="AA346" i="2"/>
  <c r="C81" i="1" s="1"/>
  <c r="B22" i="4" s="1"/>
  <c r="H22" i="4" s="1"/>
  <c r="Z350" i="2" l="1"/>
  <c r="AC350" i="2" s="1"/>
  <c r="AC348" i="2"/>
  <c r="E82" i="1" s="1"/>
  <c r="D23" i="4" s="1"/>
  <c r="J23" i="4" s="1"/>
  <c r="P23" i="4" s="1"/>
  <c r="E34" i="1" s="1"/>
  <c r="Y348" i="2"/>
  <c r="AB346" i="2"/>
  <c r="D81" i="1" s="1"/>
  <c r="C22" i="4" s="1"/>
  <c r="I22" i="4" s="1"/>
  <c r="O22" i="4" s="1"/>
  <c r="D33" i="1" s="1"/>
  <c r="X350" i="2"/>
  <c r="AA350" i="2" s="1"/>
  <c r="AA348" i="2"/>
  <c r="C82" i="1" s="1"/>
  <c r="B23" i="4" s="1"/>
  <c r="H23" i="4" s="1"/>
  <c r="E83" i="1" l="1"/>
  <c r="D24" i="4" s="1"/>
  <c r="E6" i="1"/>
  <c r="E40" i="1"/>
  <c r="Y350" i="2"/>
  <c r="AB350" i="2" s="1"/>
  <c r="AB348" i="2"/>
  <c r="D82" i="1" s="1"/>
  <c r="C23" i="4" s="1"/>
  <c r="I23" i="4" s="1"/>
  <c r="O23" i="4" s="1"/>
  <c r="D34" i="1" s="1"/>
  <c r="C83" i="1"/>
  <c r="B24" i="4" s="1"/>
  <c r="H24" i="4" s="1"/>
  <c r="C6" i="1"/>
  <c r="C40" i="1"/>
  <c r="J24" i="4" l="1"/>
  <c r="P24" i="4" s="1"/>
  <c r="K15" i="4"/>
  <c r="N15" i="4" s="1"/>
  <c r="C26" i="1" s="1"/>
  <c r="K6" i="4"/>
  <c r="N6" i="4" s="1"/>
  <c r="C17" i="1" s="1"/>
  <c r="K11" i="4"/>
  <c r="N11" i="4" s="1"/>
  <c r="C22" i="1" s="1"/>
  <c r="K12" i="4"/>
  <c r="N12" i="4" s="1"/>
  <c r="C23" i="1" s="1"/>
  <c r="K23" i="4"/>
  <c r="N23" i="4" s="1"/>
  <c r="C34" i="1" s="1"/>
  <c r="K8" i="4"/>
  <c r="N8" i="4" s="1"/>
  <c r="C19" i="1" s="1"/>
  <c r="K21" i="4"/>
  <c r="N21" i="4" s="1"/>
  <c r="C32" i="1" s="1"/>
  <c r="K13" i="4"/>
  <c r="N13" i="4" s="1"/>
  <c r="C24" i="1" s="1"/>
  <c r="K14" i="4"/>
  <c r="N14" i="4" s="1"/>
  <c r="C25" i="1" s="1"/>
  <c r="K5" i="4"/>
  <c r="N5" i="4" s="1"/>
  <c r="C16" i="1" s="1"/>
  <c r="K20" i="4"/>
  <c r="N20" i="4" s="1"/>
  <c r="C31" i="1" s="1"/>
  <c r="K3" i="4"/>
  <c r="N3" i="4" s="1"/>
  <c r="C14" i="1" s="1"/>
  <c r="K17" i="4"/>
  <c r="N17" i="4" s="1"/>
  <c r="C28" i="1" s="1"/>
  <c r="K22" i="4"/>
  <c r="N22" i="4" s="1"/>
  <c r="C33" i="1" s="1"/>
  <c r="K19" i="4"/>
  <c r="N19" i="4" s="1"/>
  <c r="C30" i="1" s="1"/>
  <c r="K16" i="4"/>
  <c r="N16" i="4" s="1"/>
  <c r="C27" i="1" s="1"/>
  <c r="K18" i="4"/>
  <c r="N18" i="4" s="1"/>
  <c r="C29" i="1" s="1"/>
  <c r="K4" i="4"/>
  <c r="N4" i="4" s="1"/>
  <c r="C15" i="1" s="1"/>
  <c r="K10" i="4"/>
  <c r="N10" i="4" s="1"/>
  <c r="C21" i="1" s="1"/>
  <c r="K9" i="4"/>
  <c r="N9" i="4" s="1"/>
  <c r="C20" i="1" s="1"/>
  <c r="K7" i="4"/>
  <c r="N7" i="4" s="1"/>
  <c r="C18" i="1" s="1"/>
  <c r="K24" i="4"/>
  <c r="N24" i="4" s="1"/>
  <c r="C35" i="1" s="1"/>
  <c r="D83" i="1"/>
  <c r="C24" i="4" s="1"/>
  <c r="I24" i="4" s="1"/>
  <c r="O24" i="4" s="1"/>
  <c r="D40" i="1"/>
  <c r="D6" i="1"/>
  <c r="D35" i="1" l="1"/>
  <c r="O26" i="4"/>
  <c r="D3" i="1" s="1"/>
  <c r="N26" i="4"/>
  <c r="C3" i="1" s="1"/>
  <c r="E35" i="1"/>
  <c r="P26" i="4"/>
  <c r="E3" i="1" s="1"/>
</calcChain>
</file>

<file path=xl/sharedStrings.xml><?xml version="1.0" encoding="utf-8"?>
<sst xmlns="http://schemas.openxmlformats.org/spreadsheetml/2006/main" count="1317" uniqueCount="171">
  <si>
    <t>Общая асимметрия социально-экономического развития региона</t>
  </si>
  <si>
    <t>Асимметрия экономического развития региона</t>
  </si>
  <si>
    <t>Асимметрия социального развития региона</t>
  </si>
  <si>
    <t>Базовый уровень</t>
  </si>
  <si>
    <t>Вариант 1</t>
  </si>
  <si>
    <t>Вариант 2</t>
  </si>
  <si>
    <t>Вариант 3</t>
  </si>
  <si>
    <t>Город Калининград</t>
  </si>
  <si>
    <t>Ладушкинский ГО</t>
  </si>
  <si>
    <t>Мамоновский ГО</t>
  </si>
  <si>
    <t>Пионерский ГО</t>
  </si>
  <si>
    <t>Светловский ГО</t>
  </si>
  <si>
    <t>Советский ГО</t>
  </si>
  <si>
    <t>Янтарный ГО</t>
  </si>
  <si>
    <t>Багратионовский МР</t>
  </si>
  <si>
    <t>Балтийский МР</t>
  </si>
  <si>
    <t>Гвардейский МР</t>
  </si>
  <si>
    <t>Гурьевский МР</t>
  </si>
  <si>
    <t>Гусевский МР</t>
  </si>
  <si>
    <t>Зеленоградский МР</t>
  </si>
  <si>
    <t>Краснознаменский МР</t>
  </si>
  <si>
    <t>Неманский МР</t>
  </si>
  <si>
    <t>Нестеровский МР</t>
  </si>
  <si>
    <t>Озерский МР</t>
  </si>
  <si>
    <t>Полесский МР</t>
  </si>
  <si>
    <t>Правдинский МР</t>
  </si>
  <si>
    <t>Светлогорский МР</t>
  </si>
  <si>
    <t>Славский МР</t>
  </si>
  <si>
    <t>Черняховский МР</t>
  </si>
  <si>
    <t>Общая асимметрия экономического развития региона</t>
  </si>
  <si>
    <t>Асимметрия предпринимательской активности</t>
  </si>
  <si>
    <t>Асимметрия инвестиционной активности</t>
  </si>
  <si>
    <t>Асимметрия уровня развития промышленности</t>
  </si>
  <si>
    <t>Асимметрия уровня развития сельского хозяйства</t>
  </si>
  <si>
    <t>Асимметрия уровня развития строительства</t>
  </si>
  <si>
    <t>Асимметрия уровня развития малого и среднего предпринимательства</t>
  </si>
  <si>
    <t>ОБЩАЯ АСИММЕТРИЯ УРОВНЯ СОЦИАЛЬНО-ЭКОНОМИЧЕСКОГО РАЗВИТИЯ</t>
  </si>
  <si>
    <t>АСИММЕТРИЯ УРОВНЯ ЭКОНОМИЧЕСКОГО РАЗВИТИЯ</t>
  </si>
  <si>
    <t>АСИММЕТРИЯ УРОВНЯ СОЦИАЛЬНОГО РАЗВИТИЯ</t>
  </si>
  <si>
    <t>Общая асимметрия социального развития региона</t>
  </si>
  <si>
    <t>Асимметрия естественного движения населения</t>
  </si>
  <si>
    <t>Асимметрия миграционного движения населения</t>
  </si>
  <si>
    <t>Асимметрия уровня занятости населения</t>
  </si>
  <si>
    <t>Асимметрия уровня заработной платы</t>
  </si>
  <si>
    <t>Асимметрия уровня обеспеченности жильем</t>
  </si>
  <si>
    <t>Асимметрия уровня развития образования</t>
  </si>
  <si>
    <t>Асимметрия уровня медицинского обслуживания</t>
  </si>
  <si>
    <t>Ладушкинский городской округ</t>
  </si>
  <si>
    <t>Мамоновский городской округ</t>
  </si>
  <si>
    <t>Пионерский городской округ</t>
  </si>
  <si>
    <t>Светловский городской округ</t>
  </si>
  <si>
    <t>Советский городской округ</t>
  </si>
  <si>
    <t>Янтарный городской округ</t>
  </si>
  <si>
    <t>Багратионовский муниципальный район</t>
  </si>
  <si>
    <t>Балтийский муниципальный район</t>
  </si>
  <si>
    <t>Гвардейский муниципальный район</t>
  </si>
  <si>
    <t>Гурьевский муниципальный район</t>
  </si>
  <si>
    <t>Гусевский муниципальный район</t>
  </si>
  <si>
    <t>Зеленоградский муниципальный район</t>
  </si>
  <si>
    <t>Краснознаменский муниципальный район</t>
  </si>
  <si>
    <t>Неманский муниципальный район</t>
  </si>
  <si>
    <t>Нестеровский муниципальный район</t>
  </si>
  <si>
    <t>Озерский муниципальный район</t>
  </si>
  <si>
    <t>Полесский муниципальный район</t>
  </si>
  <si>
    <t>Правдинский муниципальный район</t>
  </si>
  <si>
    <t>Светлогорский муниципальный район</t>
  </si>
  <si>
    <t>Славский муниципальный район</t>
  </si>
  <si>
    <t>Черняховский муниципальный район</t>
  </si>
  <si>
    <t>Оценка субрегиональной асимметрии предпринимательской активности в Калининградской области</t>
  </si>
  <si>
    <t>Число субъектов хозяйственной деятельности на 1000 чел. постоянного населения</t>
  </si>
  <si>
    <t>Число малых предприятий на 1000 чел. постоянного населения</t>
  </si>
  <si>
    <t>Число индивидуальных предпринимателей на 1000 чел. постоянного населения</t>
  </si>
  <si>
    <t>Среднее значение</t>
  </si>
  <si>
    <t>Сопоставимая оценка</t>
  </si>
  <si>
    <t>Максимальное значение</t>
  </si>
  <si>
    <t>Оценка субрегиональной асимметрии инвестиционной активности в Калининградской области</t>
  </si>
  <si>
    <t>Инвестиции в основной капитал, осуществляемые организациями, находящимися на территории муниципального образования</t>
  </si>
  <si>
    <t>Инвестиции в основной капитал организаций муниципальной формы собственности</t>
  </si>
  <si>
    <t>Инвестиции в основной капитал на душу населения</t>
  </si>
  <si>
    <t>Оценка субрегиональной асимметрии развития промышленности в Калининградской области</t>
  </si>
  <si>
    <t>Количество предприятий по добыче полезных ископаемых</t>
  </si>
  <si>
    <t>Количество предприятий обрабатывающих производств</t>
  </si>
  <si>
    <t>Количество предприятий по производству и распределению</t>
  </si>
  <si>
    <t>Количество МП в обрабатывающих прризводствах</t>
  </si>
  <si>
    <t>Удельный вес в общем по региону объеме добычи полезных ископаемых</t>
  </si>
  <si>
    <t>Удельный вес в общем по региону объеме обрабоатывающих производств</t>
  </si>
  <si>
    <t>Удельный вес в общем по региону объеме выработки и распределения</t>
  </si>
  <si>
    <t>Объем промышленного производства на душу населения</t>
  </si>
  <si>
    <t>Оценка субрегиональной асимметрии развития сельского хозяйства в Калининградской области</t>
  </si>
  <si>
    <t>Объем производства продукции сельского хозяйства</t>
  </si>
  <si>
    <t>Производство продукции сельского хозяйства на душу населения</t>
  </si>
  <si>
    <t xml:space="preserve">Производство скота и птицы на убой </t>
  </si>
  <si>
    <t>Производство молока</t>
  </si>
  <si>
    <t>Надои молока в расчете на одну корову молочного стада</t>
  </si>
  <si>
    <t>Производство куриных яиц</t>
  </si>
  <si>
    <t>МАКСИМАЛЬНЫЕ ЗНАЧЕНИЯ</t>
  </si>
  <si>
    <t xml:space="preserve">СОПОСТАВИМЫЕ ЗНАЧЕНИЯ </t>
  </si>
  <si>
    <t>СРЕДНЕЕ ЗНАЧЕНИЕ ПОКАЗАТЕЛЯ</t>
  </si>
  <si>
    <t>МАКСИМАЛЬНОЕ ЗНАЧЕНИЕ ПОКАЗАТЕЛЯ</t>
  </si>
  <si>
    <t>ИТОГОВОЕ СОПОСТАВИМОЕ ЗНАЧЕНИЕ ПОКАЗАТЕЛЯ</t>
  </si>
  <si>
    <t>Оценка субрегиональной асимметрии строительства в Калининградской области</t>
  </si>
  <si>
    <t xml:space="preserve">Объем выполненных строительных работ </t>
  </si>
  <si>
    <t>Выполнено строительных работ на душу населения</t>
  </si>
  <si>
    <t>Количество выданных разрешений на строительство</t>
  </si>
  <si>
    <t>Количество выданных разрешений на ввод объектов в эксплуатацию</t>
  </si>
  <si>
    <t>СОПОСТАВИМЫЕ ЗНАЧЕНИЯ</t>
  </si>
  <si>
    <t>Оценка субрегиональной асимметрии уровня развития малого и среднего предпринимательства в Калининградской области</t>
  </si>
  <si>
    <t>Число действующих малых и средних предприятий</t>
  </si>
  <si>
    <t>Число действующих малых и средних предприятий на 1000 человек</t>
  </si>
  <si>
    <t>Объем производства продукции, выполнения работ и оказания услуг малыми и средними предприятиями</t>
  </si>
  <si>
    <t>Средняя продуктивность</t>
  </si>
  <si>
    <t>малых и средних предприятий</t>
  </si>
  <si>
    <t>Численность работников малых и средних предприятий</t>
  </si>
  <si>
    <t>Стоимость основных фондов малых и средних предприятий</t>
  </si>
  <si>
    <t>Инвестиции в основной капитал средних и малых предприятий</t>
  </si>
  <si>
    <t>ВВЕДЕННЫЕ ДАННЫЕ</t>
  </si>
  <si>
    <t>МАКСИМАЛЬНОЕ ЗНАЧЕНИЕ</t>
  </si>
  <si>
    <t>СОПОСТАВИМОЕ ЗНАЧЕНИЕ</t>
  </si>
  <si>
    <t>Общая оценка асимметрии экономического развития</t>
  </si>
  <si>
    <t>СОПОСТАВИМЫЕ ИТОГОВЫЕ ОЦЕНКИ</t>
  </si>
  <si>
    <t>Предпринимательская активность</t>
  </si>
  <si>
    <t>Инвестиционная активность</t>
  </si>
  <si>
    <t>Промышленность</t>
  </si>
  <si>
    <t>Сельское хозяйство</t>
  </si>
  <si>
    <t>Строительство</t>
  </si>
  <si>
    <t>МСП</t>
  </si>
  <si>
    <t>СРЕДНЕЕЕЕ ЗНАЧЕНИЕ</t>
  </si>
  <si>
    <t>СУММА</t>
  </si>
  <si>
    <t>СРЕДНЕЕ</t>
  </si>
  <si>
    <t>ОБЩЕЕ СОПОСТАВИМОЕ ЗНАЧЕНИЕ</t>
  </si>
  <si>
    <t>МАКС</t>
  </si>
  <si>
    <t>СОПОСТАВИМОЕ</t>
  </si>
  <si>
    <t>Оценка субрегиональной асимметрии естественного движения населения в Калининградской области</t>
  </si>
  <si>
    <t>Коэффициент рождаемости</t>
  </si>
  <si>
    <t>Коэффициент смертности</t>
  </si>
  <si>
    <t>Коэффициент естественного прироста (убыли) населения</t>
  </si>
  <si>
    <t>ВВОД ДАННЫХ</t>
  </si>
  <si>
    <t>Оценка субрегиональной асимметрии миграционного движения населения в Калининградской области</t>
  </si>
  <si>
    <t>Коэффициент прибытия</t>
  </si>
  <si>
    <t>Коэффициент выбытия</t>
  </si>
  <si>
    <t>Коэффициент интенсивности миграции</t>
  </si>
  <si>
    <t>Оценка субрегиональной асимметрии уровня занятости населения в Калининградской области</t>
  </si>
  <si>
    <t xml:space="preserve">Численность ищущих работу граждан, состоящих на учете в органах гос. службы занятости </t>
  </si>
  <si>
    <t>Удельный вес безработных граждан, зарегистрированных в государственных учреждениях службы занятости, в общей численности трудоспособного населения</t>
  </si>
  <si>
    <t>Оценка субрегиональной асимметрии уровня заработной платы в Калининградской области</t>
  </si>
  <si>
    <t>Среднемесячная заработная плата всех учитываемых категорий работников</t>
  </si>
  <si>
    <t>Среднемесячная заработная плата работников местного самоуправления</t>
  </si>
  <si>
    <t>Оценка субрегиональной асимметрии уровня обеспеченности жильем в Калининградской области</t>
  </si>
  <si>
    <t>Общая площадь жилых помещений</t>
  </si>
  <si>
    <t xml:space="preserve">Общая площадь жилых помещений, приходящаяся в среднем на одного жителя </t>
  </si>
  <si>
    <t>Общая площадь жилых помещений, введенная в действие за один год, приходящаяся в среднем на одного жителя</t>
  </si>
  <si>
    <t>Удельный вес жилых помещений в ветхих и аварийных жилых домах</t>
  </si>
  <si>
    <t>Оценка субрегиональной асимметрии уровня развития образования в Калининградской области</t>
  </si>
  <si>
    <t>Число дневных общеобразовательных учреждений</t>
  </si>
  <si>
    <t>На 10000 человек</t>
  </si>
  <si>
    <t>Число дошкольных образовательных учреждений</t>
  </si>
  <si>
    <t>Отношение числа детей, посещающих дошкольные образовательные учреждения, к числу детей, состоящих на учете для определения</t>
  </si>
  <si>
    <t xml:space="preserve">Численность обучающихся в образовательных учреждениях СПО </t>
  </si>
  <si>
    <t>Численность студентов в образовательных учреждениях ВПО муниципального образования</t>
  </si>
  <si>
    <t>Число больничных медицинских учреждений</t>
  </si>
  <si>
    <t>Число амбулаторно-поликлинических медицинских учреждений</t>
  </si>
  <si>
    <t>Численность врачей всех специальностей</t>
  </si>
  <si>
    <t>Численность среднего медицинского персонала</t>
  </si>
  <si>
    <t>Число случаев заболеваний с впервые установленным диагнозом</t>
  </si>
  <si>
    <t>Оценка субрегиональной асимметрии уровня медицинского обслуживания в Калининградской области</t>
  </si>
  <si>
    <t>ПРИВЕДЕНИЕ К ЕДИНИЦЕ</t>
  </si>
  <si>
    <t>ООПОСТАВИМОЕ ЗНАЧЕНИЕ</t>
  </si>
  <si>
    <t>СРЕДНИЕ ЗНАЧЕНИЯ</t>
  </si>
  <si>
    <t>Общая асимметрия социального развития</t>
  </si>
  <si>
    <t>Коэффициент асимметрии</t>
  </si>
  <si>
    <t>СРЕДНЕЕ ЗНАЧЕНИЕ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</si>
</sst>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00"/>
    <numFmt numFmtId="165" formatCode="0.0000"/>
    <numFmt numFmtId="166" formatCode="_-* #,##0.000_р_._-;\-* #,##0.000_р_._-;_-* &quot;-&quot;??_р_.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F3FFF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369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0" fillId="0" borderId="0" xfId="0" applyBorder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justify" vertical="center" wrapText="1"/>
    </xf>
    <xf numFmtId="164" fontId="0" fillId="0" borderId="0" xfId="0" applyNumberFormat="1"/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Border="1"/>
    <xf numFmtId="0" fontId="7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justify" vertical="center" wrapText="1"/>
    </xf>
    <xf numFmtId="0" fontId="0" fillId="3" borderId="0" xfId="0" applyFill="1"/>
    <xf numFmtId="0" fontId="0" fillId="3" borderId="0" xfId="0" applyFill="1" applyBorder="1"/>
    <xf numFmtId="0" fontId="7" fillId="3" borderId="0" xfId="0" applyFont="1" applyFill="1" applyAlignment="1">
      <alignment horizontal="left" vertical="center"/>
    </xf>
    <xf numFmtId="0" fontId="3" fillId="3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justify" vertical="center" wrapText="1"/>
    </xf>
    <xf numFmtId="0" fontId="0" fillId="4" borderId="0" xfId="0" applyFill="1"/>
    <xf numFmtId="0" fontId="0" fillId="4" borderId="0" xfId="0" applyFill="1" applyBorder="1"/>
    <xf numFmtId="0" fontId="7" fillId="4" borderId="0" xfId="0" applyFont="1" applyFill="1" applyAlignment="1">
      <alignment horizontal="left" vertical="center"/>
    </xf>
    <xf numFmtId="0" fontId="0" fillId="4" borderId="0" xfId="0" applyFill="1" applyAlignment="1">
      <alignment horizontal="center"/>
    </xf>
    <xf numFmtId="0" fontId="0" fillId="4" borderId="4" xfId="0" applyFill="1" applyBorder="1"/>
    <xf numFmtId="0" fontId="3" fillId="4" borderId="0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6" fillId="4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0" fillId="3" borderId="10" xfId="0" applyFill="1" applyBorder="1"/>
    <xf numFmtId="0" fontId="0" fillId="3" borderId="11" xfId="0" applyFill="1" applyBorder="1"/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2" borderId="10" xfId="0" applyFill="1" applyBorder="1"/>
    <xf numFmtId="0" fontId="0" fillId="2" borderId="11" xfId="0" applyFill="1" applyBorder="1"/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/>
    </xf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9" fillId="3" borderId="0" xfId="0" applyFont="1" applyFill="1"/>
    <xf numFmtId="0" fontId="8" fillId="3" borderId="0" xfId="0" applyFont="1" applyFill="1" applyBorder="1"/>
    <xf numFmtId="0" fontId="1" fillId="3" borderId="9" xfId="0" applyFont="1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1" fillId="3" borderId="9" xfId="0" applyFont="1" applyFill="1" applyBorder="1" applyAlignment="1">
      <alignment horizontal="left" wrapText="1"/>
    </xf>
    <xf numFmtId="0" fontId="0" fillId="3" borderId="12" xfId="0" applyFill="1" applyBorder="1"/>
    <xf numFmtId="0" fontId="0" fillId="3" borderId="13" xfId="0" applyFill="1" applyBorder="1"/>
    <xf numFmtId="0" fontId="1" fillId="3" borderId="15" xfId="0" applyFont="1" applyFill="1" applyBorder="1" applyAlignment="1">
      <alignment horizontal="center" wrapText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22" xfId="0" applyFill="1" applyBorder="1"/>
    <xf numFmtId="0" fontId="0" fillId="3" borderId="23" xfId="0" applyFill="1" applyBorder="1"/>
    <xf numFmtId="0" fontId="1" fillId="3" borderId="10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left" wrapText="1"/>
    </xf>
    <xf numFmtId="0" fontId="0" fillId="3" borderId="18" xfId="0" applyFill="1" applyBorder="1" applyAlignment="1">
      <alignment horizontal="center" wrapText="1"/>
    </xf>
    <xf numFmtId="0" fontId="0" fillId="3" borderId="24" xfId="0" applyFill="1" applyBorder="1"/>
    <xf numFmtId="0" fontId="0" fillId="3" borderId="25" xfId="0" applyFill="1" applyBorder="1"/>
    <xf numFmtId="0" fontId="0" fillId="3" borderId="26" xfId="0" applyFill="1" applyBorder="1"/>
    <xf numFmtId="0" fontId="0" fillId="5" borderId="0" xfId="0" applyFill="1"/>
    <xf numFmtId="0" fontId="0" fillId="5" borderId="0" xfId="0" applyFill="1" applyBorder="1"/>
    <xf numFmtId="0" fontId="7" fillId="5" borderId="0" xfId="0" applyFont="1" applyFill="1" applyAlignment="1">
      <alignment horizontal="left" vertical="center"/>
    </xf>
    <xf numFmtId="0" fontId="0" fillId="5" borderId="7" xfId="0" applyFill="1" applyBorder="1"/>
    <xf numFmtId="0" fontId="1" fillId="5" borderId="9" xfId="0" applyFont="1" applyFill="1" applyBorder="1" applyAlignment="1">
      <alignment horizontal="center" wrapText="1"/>
    </xf>
    <xf numFmtId="0" fontId="0" fillId="5" borderId="10" xfId="0" applyFill="1" applyBorder="1" applyAlignment="1">
      <alignment horizontal="center" wrapText="1"/>
    </xf>
    <xf numFmtId="0" fontId="0" fillId="5" borderId="11" xfId="0" applyFill="1" applyBorder="1" applyAlignment="1">
      <alignment horizontal="center" wrapText="1"/>
    </xf>
    <xf numFmtId="0" fontId="0" fillId="5" borderId="10" xfId="0" applyFill="1" applyBorder="1"/>
    <xf numFmtId="0" fontId="0" fillId="5" borderId="11" xfId="0" applyFill="1" applyBorder="1"/>
    <xf numFmtId="0" fontId="0" fillId="5" borderId="4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8" xfId="0" applyFill="1" applyBorder="1"/>
    <xf numFmtId="0" fontId="0" fillId="5" borderId="12" xfId="0" applyFill="1" applyBorder="1"/>
    <xf numFmtId="0" fontId="0" fillId="5" borderId="13" xfId="0" applyFill="1" applyBorder="1"/>
    <xf numFmtId="0" fontId="1" fillId="5" borderId="15" xfId="0" applyFont="1" applyFill="1" applyBorder="1" applyAlignment="1">
      <alignment horizontal="center" wrapText="1"/>
    </xf>
    <xf numFmtId="0" fontId="1" fillId="5" borderId="10" xfId="0" applyFont="1" applyFill="1" applyBorder="1" applyAlignment="1">
      <alignment horizontal="center" wrapText="1"/>
    </xf>
    <xf numFmtId="0" fontId="0" fillId="5" borderId="17" xfId="0" applyFill="1" applyBorder="1" applyAlignment="1">
      <alignment horizontal="center"/>
    </xf>
    <xf numFmtId="0" fontId="0" fillId="5" borderId="17" xfId="0" applyFill="1" applyBorder="1"/>
    <xf numFmtId="0" fontId="0" fillId="5" borderId="19" xfId="0" applyFill="1" applyBorder="1"/>
    <xf numFmtId="0" fontId="0" fillId="5" borderId="20" xfId="0" applyFill="1" applyBorder="1"/>
    <xf numFmtId="0" fontId="0" fillId="5" borderId="22" xfId="0" applyFill="1" applyBorder="1"/>
    <xf numFmtId="0" fontId="0" fillId="5" borderId="21" xfId="0" applyFill="1" applyBorder="1"/>
    <xf numFmtId="0" fontId="0" fillId="5" borderId="14" xfId="0" applyFill="1" applyBorder="1"/>
    <xf numFmtId="0" fontId="0" fillId="5" borderId="16" xfId="0" applyFill="1" applyBorder="1"/>
    <xf numFmtId="0" fontId="0" fillId="5" borderId="18" xfId="0" applyFill="1" applyBorder="1" applyAlignment="1">
      <alignment horizontal="center"/>
    </xf>
    <xf numFmtId="0" fontId="0" fillId="5" borderId="18" xfId="0" applyFill="1" applyBorder="1"/>
    <xf numFmtId="0" fontId="0" fillId="5" borderId="23" xfId="0" applyFill="1" applyBorder="1"/>
    <xf numFmtId="0" fontId="0" fillId="5" borderId="24" xfId="0" applyFill="1" applyBorder="1"/>
    <xf numFmtId="0" fontId="0" fillId="5" borderId="25" xfId="0" applyFill="1" applyBorder="1"/>
    <xf numFmtId="0" fontId="0" fillId="5" borderId="26" xfId="0" applyFill="1" applyBorder="1"/>
    <xf numFmtId="0" fontId="1" fillId="5" borderId="17" xfId="0" applyFont="1" applyFill="1" applyBorder="1" applyAlignment="1">
      <alignment horizontal="center" wrapText="1"/>
    </xf>
    <xf numFmtId="0" fontId="0" fillId="5" borderId="0" xfId="0" applyFill="1" applyBorder="1" applyAlignment="1">
      <alignment horizontal="center" wrapText="1"/>
    </xf>
    <xf numFmtId="0" fontId="0" fillId="5" borderId="18" xfId="0" applyFill="1" applyBorder="1" applyAlignment="1">
      <alignment horizontal="center" wrapText="1"/>
    </xf>
    <xf numFmtId="0" fontId="3" fillId="5" borderId="14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vertical="center" wrapText="1"/>
    </xf>
    <xf numFmtId="0" fontId="6" fillId="5" borderId="17" xfId="0" applyFont="1" applyFill="1" applyBorder="1" applyAlignment="1">
      <alignment horizontal="justify" vertical="center" wrapText="1"/>
    </xf>
    <xf numFmtId="0" fontId="0" fillId="6" borderId="0" xfId="0" applyFill="1"/>
    <xf numFmtId="0" fontId="7" fillId="6" borderId="0" xfId="0" applyFont="1" applyFill="1" applyAlignment="1">
      <alignment horizontal="left" vertical="center"/>
    </xf>
    <xf numFmtId="0" fontId="0" fillId="6" borderId="12" xfId="0" applyFill="1" applyBorder="1"/>
    <xf numFmtId="0" fontId="0" fillId="6" borderId="10" xfId="0" applyFill="1" applyBorder="1" applyAlignment="1">
      <alignment horizontal="center" wrapText="1"/>
    </xf>
    <xf numFmtId="0" fontId="0" fillId="6" borderId="11" xfId="0" applyFill="1" applyBorder="1" applyAlignment="1">
      <alignment horizontal="center" wrapText="1"/>
    </xf>
    <xf numFmtId="0" fontId="1" fillId="6" borderId="9" xfId="0" applyFont="1" applyFill="1" applyBorder="1" applyAlignment="1">
      <alignment horizontal="center" wrapText="1"/>
    </xf>
    <xf numFmtId="0" fontId="0" fillId="6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6" fillId="6" borderId="17" xfId="0" applyFont="1" applyFill="1" applyBorder="1" applyAlignment="1">
      <alignment vertical="center" wrapText="1"/>
    </xf>
    <xf numFmtId="0" fontId="0" fillId="6" borderId="18" xfId="0" applyFill="1" applyBorder="1"/>
    <xf numFmtId="0" fontId="0" fillId="6" borderId="0" xfId="0" applyFill="1" applyBorder="1"/>
    <xf numFmtId="0" fontId="0" fillId="6" borderId="5" xfId="0" applyFill="1" applyBorder="1"/>
    <xf numFmtId="0" fontId="0" fillId="6" borderId="4" xfId="0" applyFill="1" applyBorder="1"/>
    <xf numFmtId="0" fontId="0" fillId="6" borderId="17" xfId="0" applyFill="1" applyBorder="1"/>
    <xf numFmtId="0" fontId="6" fillId="6" borderId="17" xfId="0" applyFont="1" applyFill="1" applyBorder="1" applyAlignment="1">
      <alignment horizontal="justify" vertical="center" wrapText="1"/>
    </xf>
    <xf numFmtId="0" fontId="0" fillId="6" borderId="19" xfId="0" applyFill="1" applyBorder="1"/>
    <xf numFmtId="0" fontId="0" fillId="6" borderId="23" xfId="0" applyFill="1" applyBorder="1"/>
    <xf numFmtId="0" fontId="3" fillId="6" borderId="13" xfId="0" applyFont="1" applyFill="1" applyBorder="1" applyAlignment="1">
      <alignment horizontal="center" vertical="center" wrapText="1"/>
    </xf>
    <xf numFmtId="0" fontId="0" fillId="6" borderId="20" xfId="0" applyFill="1" applyBorder="1"/>
    <xf numFmtId="0" fontId="0" fillId="6" borderId="13" xfId="0" applyFill="1" applyBorder="1"/>
    <xf numFmtId="0" fontId="0" fillId="6" borderId="14" xfId="0" applyFill="1" applyBorder="1"/>
    <xf numFmtId="0" fontId="1" fillId="6" borderId="15" xfId="0" applyFont="1" applyFill="1" applyBorder="1" applyAlignment="1">
      <alignment horizontal="center" wrapText="1"/>
    </xf>
    <xf numFmtId="0" fontId="0" fillId="6" borderId="16" xfId="0" applyFill="1" applyBorder="1" applyAlignment="1">
      <alignment horizontal="center" wrapText="1"/>
    </xf>
    <xf numFmtId="0" fontId="0" fillId="6" borderId="21" xfId="0" applyFill="1" applyBorder="1"/>
    <xf numFmtId="0" fontId="0" fillId="6" borderId="22" xfId="0" applyFill="1" applyBorder="1"/>
    <xf numFmtId="0" fontId="0" fillId="6" borderId="25" xfId="0" applyFill="1" applyBorder="1"/>
    <xf numFmtId="0" fontId="0" fillId="6" borderId="26" xfId="0" applyFill="1" applyBorder="1"/>
    <xf numFmtId="0" fontId="1" fillId="6" borderId="17" xfId="0" applyFont="1" applyFill="1" applyBorder="1" applyAlignment="1">
      <alignment horizontal="center" wrapText="1"/>
    </xf>
    <xf numFmtId="0" fontId="0" fillId="6" borderId="0" xfId="0" applyFill="1" applyBorder="1" applyAlignment="1">
      <alignment horizontal="center" wrapText="1"/>
    </xf>
    <xf numFmtId="0" fontId="0" fillId="6" borderId="18" xfId="0" applyFill="1" applyBorder="1" applyAlignment="1">
      <alignment horizontal="center" wrapText="1"/>
    </xf>
    <xf numFmtId="0" fontId="1" fillId="6" borderId="24" xfId="0" applyFont="1" applyFill="1" applyBorder="1"/>
    <xf numFmtId="0" fontId="1" fillId="6" borderId="25" xfId="0" applyFont="1" applyFill="1" applyBorder="1"/>
    <xf numFmtId="0" fontId="1" fillId="6" borderId="26" xfId="0" applyFont="1" applyFill="1" applyBorder="1"/>
    <xf numFmtId="0" fontId="1" fillId="6" borderId="12" xfId="0" applyFont="1" applyFill="1" applyBorder="1"/>
    <xf numFmtId="0" fontId="0" fillId="7" borderId="0" xfId="0" applyFill="1"/>
    <xf numFmtId="0" fontId="0" fillId="7" borderId="0" xfId="0" applyFill="1" applyBorder="1"/>
    <xf numFmtId="0" fontId="7" fillId="7" borderId="0" xfId="0" applyFont="1" applyFill="1" applyAlignment="1">
      <alignment horizontal="left" vertical="center"/>
    </xf>
    <xf numFmtId="0" fontId="0" fillId="7" borderId="17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6" fillId="7" borderId="17" xfId="0" applyFont="1" applyFill="1" applyBorder="1" applyAlignment="1">
      <alignment vertical="center" wrapText="1"/>
    </xf>
    <xf numFmtId="0" fontId="0" fillId="7" borderId="17" xfId="0" applyFill="1" applyBorder="1"/>
    <xf numFmtId="0" fontId="6" fillId="7" borderId="17" xfId="0" applyFont="1" applyFill="1" applyBorder="1" applyAlignment="1">
      <alignment horizontal="justify" vertical="center" wrapText="1"/>
    </xf>
    <xf numFmtId="0" fontId="0" fillId="7" borderId="19" xfId="0" applyFill="1" applyBorder="1"/>
    <xf numFmtId="0" fontId="0" fillId="7" borderId="20" xfId="0" applyFill="1" applyBorder="1"/>
    <xf numFmtId="0" fontId="0" fillId="7" borderId="18" xfId="0" applyFill="1" applyBorder="1" applyAlignment="1">
      <alignment horizontal="center"/>
    </xf>
    <xf numFmtId="0" fontId="0" fillId="7" borderId="18" xfId="0" applyFill="1" applyBorder="1"/>
    <xf numFmtId="0" fontId="0" fillId="7" borderId="23" xfId="0" applyFill="1" applyBorder="1"/>
    <xf numFmtId="0" fontId="0" fillId="7" borderId="13" xfId="0" applyFill="1" applyBorder="1"/>
    <xf numFmtId="0" fontId="0" fillId="7" borderId="14" xfId="0" applyFill="1" applyBorder="1"/>
    <xf numFmtId="0" fontId="10" fillId="7" borderId="12" xfId="0" applyFont="1" applyFill="1" applyBorder="1" applyAlignment="1">
      <alignment horizontal="center" wrapText="1"/>
    </xf>
    <xf numFmtId="0" fontId="10" fillId="7" borderId="0" xfId="0" applyFont="1" applyFill="1" applyAlignment="1">
      <alignment horizontal="center" wrapText="1"/>
    </xf>
    <xf numFmtId="0" fontId="10" fillId="7" borderId="0" xfId="0" applyFont="1" applyFill="1" applyBorder="1" applyAlignment="1">
      <alignment horizontal="center" wrapText="1"/>
    </xf>
    <xf numFmtId="0" fontId="11" fillId="7" borderId="13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wrapText="1"/>
    </xf>
    <xf numFmtId="0" fontId="10" fillId="7" borderId="10" xfId="0" applyFont="1" applyFill="1" applyBorder="1" applyAlignment="1">
      <alignment horizontal="center" wrapText="1"/>
    </xf>
    <xf numFmtId="0" fontId="10" fillId="7" borderId="11" xfId="0" applyFont="1" applyFill="1" applyBorder="1" applyAlignment="1">
      <alignment horizontal="center" wrapText="1"/>
    </xf>
    <xf numFmtId="0" fontId="0" fillId="7" borderId="4" xfId="0" applyFill="1" applyBorder="1"/>
    <xf numFmtId="0" fontId="0" fillId="7" borderId="5" xfId="0" applyFill="1" applyBorder="1"/>
    <xf numFmtId="0" fontId="0" fillId="7" borderId="22" xfId="0" applyFill="1" applyBorder="1"/>
    <xf numFmtId="0" fontId="0" fillId="7" borderId="21" xfId="0" applyFill="1" applyBorder="1"/>
    <xf numFmtId="0" fontId="0" fillId="7" borderId="25" xfId="0" applyFill="1" applyBorder="1"/>
    <xf numFmtId="0" fontId="10" fillId="7" borderId="15" xfId="0" applyFont="1" applyFill="1" applyBorder="1" applyAlignment="1">
      <alignment horizontal="center" wrapText="1"/>
    </xf>
    <xf numFmtId="0" fontId="10" fillId="7" borderId="16" xfId="0" applyFont="1" applyFill="1" applyBorder="1" applyAlignment="1">
      <alignment horizontal="center" wrapText="1"/>
    </xf>
    <xf numFmtId="0" fontId="1" fillId="7" borderId="12" xfId="0" applyFont="1" applyFill="1" applyBorder="1"/>
    <xf numFmtId="0" fontId="1" fillId="7" borderId="24" xfId="0" applyFont="1" applyFill="1" applyBorder="1"/>
    <xf numFmtId="0" fontId="1" fillId="7" borderId="25" xfId="0" applyFont="1" applyFill="1" applyBorder="1"/>
    <xf numFmtId="0" fontId="1" fillId="7" borderId="26" xfId="0" applyFont="1" applyFill="1" applyBorder="1"/>
    <xf numFmtId="0" fontId="0" fillId="7" borderId="26" xfId="0" applyFill="1" applyBorder="1"/>
    <xf numFmtId="0" fontId="1" fillId="7" borderId="17" xfId="0" applyFont="1" applyFill="1" applyBorder="1" applyAlignment="1">
      <alignment horizontal="center" wrapText="1"/>
    </xf>
    <xf numFmtId="0" fontId="0" fillId="7" borderId="0" xfId="0" applyFill="1" applyBorder="1" applyAlignment="1">
      <alignment horizontal="center" wrapText="1"/>
    </xf>
    <xf numFmtId="0" fontId="0" fillId="7" borderId="18" xfId="0" applyFill="1" applyBorder="1" applyAlignment="1">
      <alignment horizontal="center" wrapText="1"/>
    </xf>
    <xf numFmtId="164" fontId="0" fillId="3" borderId="4" xfId="0" applyNumberFormat="1" applyFill="1" applyBorder="1"/>
    <xf numFmtId="164" fontId="0" fillId="3" borderId="0" xfId="0" applyNumberFormat="1" applyFill="1" applyBorder="1"/>
    <xf numFmtId="164" fontId="0" fillId="3" borderId="5" xfId="0" applyNumberFormat="1" applyFill="1" applyBorder="1"/>
    <xf numFmtId="164" fontId="0" fillId="3" borderId="6" xfId="0" applyNumberForma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65" fontId="0" fillId="3" borderId="4" xfId="0" applyNumberFormat="1" applyFill="1" applyBorder="1"/>
    <xf numFmtId="165" fontId="0" fillId="3" borderId="0" xfId="0" applyNumberFormat="1" applyFill="1" applyBorder="1"/>
    <xf numFmtId="165" fontId="0" fillId="3" borderId="5" xfId="0" applyNumberFormat="1" applyFill="1" applyBorder="1"/>
    <xf numFmtId="165" fontId="0" fillId="3" borderId="6" xfId="0" applyNumberFormat="1" applyFill="1" applyBorder="1"/>
    <xf numFmtId="165" fontId="0" fillId="3" borderId="7" xfId="0" applyNumberFormat="1" applyFill="1" applyBorder="1"/>
    <xf numFmtId="165" fontId="0" fillId="3" borderId="8" xfId="0" applyNumberFormat="1" applyFill="1" applyBorder="1"/>
    <xf numFmtId="164" fontId="0" fillId="3" borderId="0" xfId="0" applyNumberFormat="1" applyFill="1"/>
    <xf numFmtId="164" fontId="0" fillId="3" borderId="1" xfId="0" applyNumberForma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0" fillId="2" borderId="4" xfId="0" applyNumberFormat="1" applyFill="1" applyBorder="1"/>
    <xf numFmtId="164" fontId="0" fillId="2" borderId="0" xfId="0" applyNumberFormat="1" applyFill="1" applyBorder="1"/>
    <xf numFmtId="164" fontId="0" fillId="2" borderId="5" xfId="0" applyNumberFormat="1" applyFill="1" applyBorder="1"/>
    <xf numFmtId="164" fontId="0" fillId="2" borderId="6" xfId="0" applyNumberFormat="1" applyFill="1" applyBorder="1"/>
    <xf numFmtId="164" fontId="0" fillId="2" borderId="7" xfId="0" applyNumberFormat="1" applyFill="1" applyBorder="1"/>
    <xf numFmtId="164" fontId="0" fillId="2" borderId="8" xfId="0" applyNumberFormat="1" applyFill="1" applyBorder="1"/>
    <xf numFmtId="164" fontId="0" fillId="2" borderId="0" xfId="0" applyNumberFormat="1" applyFill="1"/>
    <xf numFmtId="164" fontId="0" fillId="2" borderId="1" xfId="0" applyNumberFormat="1" applyFill="1" applyBorder="1"/>
    <xf numFmtId="164" fontId="0" fillId="2" borderId="2" xfId="0" applyNumberFormat="1" applyFill="1" applyBorder="1"/>
    <xf numFmtId="164" fontId="0" fillId="2" borderId="3" xfId="0" applyNumberFormat="1" applyFill="1" applyBorder="1"/>
    <xf numFmtId="0" fontId="0" fillId="4" borderId="12" xfId="0" applyFill="1" applyBorder="1" applyAlignment="1">
      <alignment horizontal="center" wrapText="1"/>
    </xf>
    <xf numFmtId="0" fontId="0" fillId="4" borderId="13" xfId="0" applyFill="1" applyBorder="1"/>
    <xf numFmtId="0" fontId="0" fillId="4" borderId="27" xfId="0" applyFill="1" applyBorder="1"/>
    <xf numFmtId="0" fontId="0" fillId="4" borderId="28" xfId="0" applyFill="1" applyBorder="1" applyAlignment="1">
      <alignment horizontal="center" wrapText="1"/>
    </xf>
    <xf numFmtId="0" fontId="0" fillId="4" borderId="28" xfId="0" applyFill="1" applyBorder="1" applyAlignment="1">
      <alignment wrapText="1"/>
    </xf>
    <xf numFmtId="0" fontId="0" fillId="4" borderId="13" xfId="0" applyFill="1" applyBorder="1" applyAlignment="1">
      <alignment wrapText="1"/>
    </xf>
    <xf numFmtId="0" fontId="0" fillId="4" borderId="27" xfId="0" applyFill="1" applyBorder="1" applyAlignment="1">
      <alignment wrapText="1"/>
    </xf>
    <xf numFmtId="0" fontId="0" fillId="4" borderId="14" xfId="0" applyFill="1" applyBorder="1"/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4" borderId="29" xfId="0" applyFill="1" applyBorder="1"/>
    <xf numFmtId="0" fontId="0" fillId="4" borderId="19" xfId="0" applyFill="1" applyBorder="1"/>
    <xf numFmtId="0" fontId="0" fillId="4" borderId="20" xfId="0" applyFill="1" applyBorder="1"/>
    <xf numFmtId="0" fontId="0" fillId="4" borderId="22" xfId="0" applyFill="1" applyBorder="1"/>
    <xf numFmtId="0" fontId="0" fillId="4" borderId="21" xfId="0" applyFill="1" applyBorder="1"/>
    <xf numFmtId="0" fontId="0" fillId="4" borderId="23" xfId="0" applyFill="1" applyBorder="1"/>
    <xf numFmtId="0" fontId="0" fillId="4" borderId="30" xfId="0" applyFill="1" applyBorder="1"/>
    <xf numFmtId="0" fontId="0" fillId="4" borderId="31" xfId="0" applyFill="1" applyBorder="1"/>
    <xf numFmtId="0" fontId="0" fillId="4" borderId="32" xfId="0" applyFill="1" applyBorder="1"/>
    <xf numFmtId="0" fontId="0" fillId="4" borderId="12" xfId="0" applyFill="1" applyBorder="1"/>
    <xf numFmtId="164" fontId="0" fillId="4" borderId="17" xfId="0" applyNumberFormat="1" applyFill="1" applyBorder="1"/>
    <xf numFmtId="164" fontId="0" fillId="4" borderId="0" xfId="0" applyNumberFormat="1" applyFill="1" applyBorder="1"/>
    <xf numFmtId="164" fontId="0" fillId="4" borderId="18" xfId="0" applyNumberFormat="1" applyFill="1" applyBorder="1"/>
    <xf numFmtId="164" fontId="0" fillId="4" borderId="19" xfId="0" applyNumberFormat="1" applyFill="1" applyBorder="1"/>
    <xf numFmtId="164" fontId="0" fillId="4" borderId="20" xfId="0" applyNumberFormat="1" applyFill="1" applyBorder="1"/>
    <xf numFmtId="164" fontId="0" fillId="4" borderId="23" xfId="0" applyNumberFormat="1" applyFill="1" applyBorder="1"/>
    <xf numFmtId="0" fontId="0" fillId="3" borderId="14" xfId="0" applyFill="1" applyBorder="1"/>
    <xf numFmtId="0" fontId="0" fillId="3" borderId="16" xfId="0" applyFill="1" applyBorder="1"/>
    <xf numFmtId="166" fontId="0" fillId="3" borderId="17" xfId="1" applyNumberFormat="1" applyFont="1" applyFill="1" applyBorder="1"/>
    <xf numFmtId="166" fontId="0" fillId="3" borderId="0" xfId="1" applyNumberFormat="1" applyFont="1" applyFill="1" applyBorder="1"/>
    <xf numFmtId="166" fontId="0" fillId="3" borderId="18" xfId="1" applyNumberFormat="1" applyFont="1" applyFill="1" applyBorder="1"/>
    <xf numFmtId="164" fontId="0" fillId="5" borderId="17" xfId="0" applyNumberFormat="1" applyFill="1" applyBorder="1"/>
    <xf numFmtId="164" fontId="0" fillId="5" borderId="0" xfId="0" applyNumberFormat="1" applyFill="1" applyBorder="1"/>
    <xf numFmtId="164" fontId="0" fillId="5" borderId="18" xfId="0" applyNumberFormat="1" applyFill="1" applyBorder="1"/>
    <xf numFmtId="164" fontId="0" fillId="5" borderId="19" xfId="0" applyNumberFormat="1" applyFill="1" applyBorder="1"/>
    <xf numFmtId="164" fontId="0" fillId="5" borderId="20" xfId="0" applyNumberFormat="1" applyFill="1" applyBorder="1"/>
    <xf numFmtId="164" fontId="0" fillId="5" borderId="23" xfId="0" applyNumberFormat="1" applyFill="1" applyBorder="1"/>
    <xf numFmtId="164" fontId="0" fillId="6" borderId="17" xfId="0" applyNumberFormat="1" applyFill="1" applyBorder="1"/>
    <xf numFmtId="164" fontId="0" fillId="6" borderId="0" xfId="0" applyNumberFormat="1" applyFill="1" applyBorder="1"/>
    <xf numFmtId="164" fontId="0" fillId="6" borderId="18" xfId="0" applyNumberFormat="1" applyFill="1" applyBorder="1"/>
    <xf numFmtId="164" fontId="0" fillId="7" borderId="17" xfId="0" applyNumberFormat="1" applyFill="1" applyBorder="1"/>
    <xf numFmtId="164" fontId="0" fillId="7" borderId="0" xfId="0" applyNumberFormat="1" applyFill="1" applyBorder="1"/>
    <xf numFmtId="164" fontId="0" fillId="7" borderId="18" xfId="0" applyNumberFormat="1" applyFill="1" applyBorder="1"/>
    <xf numFmtId="164" fontId="0" fillId="7" borderId="5" xfId="0" applyNumberFormat="1" applyFill="1" applyBorder="1"/>
    <xf numFmtId="164" fontId="0" fillId="7" borderId="4" xfId="0" applyNumberFormat="1" applyFill="1" applyBorder="1"/>
    <xf numFmtId="0" fontId="7" fillId="0" borderId="0" xfId="0" applyFont="1"/>
    <xf numFmtId="0" fontId="7" fillId="8" borderId="0" xfId="0" applyFont="1" applyFill="1"/>
    <xf numFmtId="0" fontId="0" fillId="8" borderId="0" xfId="0" applyFill="1"/>
    <xf numFmtId="0" fontId="0" fillId="8" borderId="0" xfId="0" applyFill="1" applyAlignment="1">
      <alignment horizontal="center"/>
    </xf>
    <xf numFmtId="0" fontId="0" fillId="8" borderId="12" xfId="0" applyFill="1" applyBorder="1"/>
    <xf numFmtId="0" fontId="0" fillId="8" borderId="14" xfId="0" applyFill="1" applyBorder="1"/>
    <xf numFmtId="0" fontId="0" fillId="8" borderId="17" xfId="0" applyFill="1" applyBorder="1"/>
    <xf numFmtId="0" fontId="0" fillId="8" borderId="0" xfId="0" applyFill="1" applyBorder="1"/>
    <xf numFmtId="0" fontId="0" fillId="8" borderId="18" xfId="0" applyFill="1" applyBorder="1"/>
    <xf numFmtId="0" fontId="0" fillId="9" borderId="33" xfId="0" applyFill="1" applyBorder="1"/>
    <xf numFmtId="0" fontId="13" fillId="8" borderId="0" xfId="0" applyFont="1" applyFill="1" applyBorder="1" applyAlignment="1">
      <alignment vertical="center" wrapText="1"/>
    </xf>
    <xf numFmtId="0" fontId="13" fillId="8" borderId="0" xfId="0" applyFont="1" applyFill="1" applyBorder="1" applyAlignment="1">
      <alignment horizontal="justify" vertical="center" wrapText="1"/>
    </xf>
    <xf numFmtId="0" fontId="0" fillId="0" borderId="33" xfId="0" applyFill="1" applyBorder="1"/>
    <xf numFmtId="0" fontId="0" fillId="0" borderId="34" xfId="0" applyFill="1" applyBorder="1"/>
    <xf numFmtId="0" fontId="13" fillId="3" borderId="0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justify" vertical="center" wrapText="1"/>
    </xf>
    <xf numFmtId="0" fontId="0" fillId="0" borderId="35" xfId="0" applyFill="1" applyBorder="1"/>
    <xf numFmtId="0" fontId="0" fillId="9" borderId="35" xfId="0" applyFill="1" applyBorder="1"/>
    <xf numFmtId="0" fontId="0" fillId="10" borderId="0" xfId="0" applyFill="1"/>
    <xf numFmtId="0" fontId="0" fillId="10" borderId="0" xfId="0" applyFill="1" applyAlignment="1">
      <alignment horizontal="center"/>
    </xf>
    <xf numFmtId="0" fontId="0" fillId="10" borderId="12" xfId="0" applyFill="1" applyBorder="1"/>
    <xf numFmtId="0" fontId="0" fillId="10" borderId="14" xfId="0" applyFill="1" applyBorder="1"/>
    <xf numFmtId="0" fontId="0" fillId="10" borderId="17" xfId="0" applyFill="1" applyBorder="1"/>
    <xf numFmtId="0" fontId="0" fillId="10" borderId="0" xfId="0" applyFill="1" applyBorder="1"/>
    <xf numFmtId="0" fontId="0" fillId="10" borderId="18" xfId="0" applyFill="1" applyBorder="1"/>
    <xf numFmtId="0" fontId="13" fillId="10" borderId="0" xfId="0" applyFont="1" applyFill="1" applyBorder="1" applyAlignment="1">
      <alignment vertical="center" wrapText="1"/>
    </xf>
    <xf numFmtId="0" fontId="13" fillId="10" borderId="0" xfId="0" applyFont="1" applyFill="1" applyBorder="1" applyAlignment="1">
      <alignment horizontal="justify" vertical="center" wrapText="1"/>
    </xf>
    <xf numFmtId="0" fontId="1" fillId="8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14" fillId="10" borderId="0" xfId="0" applyFont="1" applyFill="1"/>
    <xf numFmtId="0" fontId="7" fillId="11" borderId="0" xfId="0" applyFont="1" applyFill="1" applyAlignment="1">
      <alignment horizontal="left" vertical="center"/>
    </xf>
    <xf numFmtId="0" fontId="0" fillId="11" borderId="0" xfId="0" applyFill="1"/>
    <xf numFmtId="0" fontId="0" fillId="11" borderId="0" xfId="0" applyFill="1" applyAlignment="1">
      <alignment horizontal="center"/>
    </xf>
    <xf numFmtId="0" fontId="1" fillId="11" borderId="12" xfId="0" applyFont="1" applyFill="1" applyBorder="1" applyAlignment="1">
      <alignment horizontal="center"/>
    </xf>
    <xf numFmtId="0" fontId="0" fillId="11" borderId="14" xfId="0" applyFill="1" applyBorder="1"/>
    <xf numFmtId="0" fontId="0" fillId="11" borderId="17" xfId="0" applyFill="1" applyBorder="1"/>
    <xf numFmtId="0" fontId="0" fillId="11" borderId="18" xfId="0" applyFill="1" applyBorder="1"/>
    <xf numFmtId="0" fontId="13" fillId="11" borderId="0" xfId="0" applyFont="1" applyFill="1" applyBorder="1" applyAlignment="1">
      <alignment vertical="center" wrapText="1"/>
    </xf>
    <xf numFmtId="0" fontId="13" fillId="11" borderId="0" xfId="0" applyFont="1" applyFill="1" applyBorder="1" applyAlignment="1">
      <alignment horizontal="justify" vertical="center" wrapText="1"/>
    </xf>
    <xf numFmtId="0" fontId="14" fillId="8" borderId="0" xfId="0" applyFont="1" applyFill="1"/>
    <xf numFmtId="0" fontId="1" fillId="10" borderId="13" xfId="0" applyFont="1" applyFill="1" applyBorder="1" applyAlignment="1">
      <alignment horizontal="center"/>
    </xf>
    <xf numFmtId="0" fontId="0" fillId="8" borderId="13" xfId="0" applyFill="1" applyBorder="1"/>
    <xf numFmtId="0" fontId="3" fillId="8" borderId="29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0" fontId="0" fillId="9" borderId="34" xfId="0" applyFill="1" applyBorder="1"/>
    <xf numFmtId="0" fontId="1" fillId="8" borderId="12" xfId="0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64" fontId="0" fillId="9" borderId="33" xfId="0" applyNumberFormat="1" applyFill="1" applyBorder="1"/>
    <xf numFmtId="164" fontId="0" fillId="9" borderId="35" xfId="0" applyNumberFormat="1" applyFill="1" applyBorder="1"/>
    <xf numFmtId="164" fontId="0" fillId="0" borderId="35" xfId="0" applyNumberFormat="1" applyFill="1" applyBorder="1"/>
    <xf numFmtId="0" fontId="3" fillId="10" borderId="29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3" fillId="10" borderId="36" xfId="0" applyFont="1" applyFill="1" applyBorder="1" applyAlignment="1">
      <alignment horizontal="center" vertical="center" wrapText="1"/>
    </xf>
    <xf numFmtId="0" fontId="0" fillId="10" borderId="13" xfId="0" applyFill="1" applyBorder="1"/>
    <xf numFmtId="0" fontId="0" fillId="0" borderId="37" xfId="0" applyFill="1" applyBorder="1"/>
    <xf numFmtId="0" fontId="1" fillId="11" borderId="13" xfId="0" applyFont="1" applyFill="1" applyBorder="1" applyAlignment="1">
      <alignment horizontal="center"/>
    </xf>
    <xf numFmtId="0" fontId="0" fillId="11" borderId="13" xfId="0" applyFill="1" applyBorder="1"/>
    <xf numFmtId="0" fontId="0" fillId="11" borderId="0" xfId="0" applyFill="1" applyBorder="1"/>
    <xf numFmtId="0" fontId="3" fillId="11" borderId="29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3" fillId="11" borderId="36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/>
    </xf>
    <xf numFmtId="0" fontId="14" fillId="11" borderId="0" xfId="0" applyFont="1" applyFill="1"/>
    <xf numFmtId="164" fontId="0" fillId="11" borderId="0" xfId="0" applyNumberFormat="1" applyFill="1"/>
    <xf numFmtId="164" fontId="0" fillId="11" borderId="12" xfId="0" applyNumberFormat="1" applyFill="1" applyBorder="1"/>
    <xf numFmtId="164" fontId="0" fillId="11" borderId="13" xfId="0" applyNumberFormat="1" applyFill="1" applyBorder="1"/>
    <xf numFmtId="164" fontId="0" fillId="11" borderId="14" xfId="0" applyNumberFormat="1" applyFill="1" applyBorder="1"/>
    <xf numFmtId="0" fontId="0" fillId="11" borderId="12" xfId="0" applyFill="1" applyBorder="1"/>
    <xf numFmtId="164" fontId="0" fillId="11" borderId="30" xfId="0" applyNumberFormat="1" applyFill="1" applyBorder="1"/>
    <xf numFmtId="164" fontId="0" fillId="11" borderId="31" xfId="0" applyNumberFormat="1" applyFill="1" applyBorder="1"/>
    <xf numFmtId="164" fontId="0" fillId="11" borderId="32" xfId="0" applyNumberFormat="1" applyFill="1" applyBorder="1"/>
    <xf numFmtId="0" fontId="0" fillId="11" borderId="30" xfId="0" applyFill="1" applyBorder="1"/>
    <xf numFmtId="0" fontId="0" fillId="11" borderId="31" xfId="0" applyFill="1" applyBorder="1"/>
    <xf numFmtId="0" fontId="0" fillId="11" borderId="32" xfId="0" applyFill="1" applyBorder="1"/>
    <xf numFmtId="0" fontId="1" fillId="11" borderId="13" xfId="0" applyFont="1" applyFill="1" applyBorder="1"/>
    <xf numFmtId="164" fontId="0" fillId="11" borderId="17" xfId="0" applyNumberFormat="1" applyFill="1" applyBorder="1"/>
    <xf numFmtId="164" fontId="0" fillId="11" borderId="38" xfId="0" applyNumberFormat="1" applyFill="1" applyBorder="1"/>
    <xf numFmtId="164" fontId="0" fillId="11" borderId="19" xfId="0" applyNumberFormat="1" applyFill="1" applyBorder="1"/>
    <xf numFmtId="164" fontId="0" fillId="11" borderId="39" xfId="0" applyNumberFormat="1" applyFill="1" applyBorder="1"/>
    <xf numFmtId="164" fontId="15" fillId="0" borderId="0" xfId="0" applyNumberFormat="1" applyFont="1"/>
    <xf numFmtId="2" fontId="0" fillId="9" borderId="33" xfId="0" applyNumberFormat="1" applyFill="1" applyBorder="1"/>
    <xf numFmtId="2" fontId="0" fillId="0" borderId="35" xfId="0" applyNumberForma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3FFF3"/>
      <color rgb="FFFFE7FF"/>
      <color rgb="FFE7F6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0;&#1088;&#1093;&#1080;&#1074;\&#1059;&#1085;&#1080;&#1074;&#1077;&#1088;&#1089;&#1080;&#1090;&#1077;&#1090;\9%20-%20&#1055;&#1088;&#1086;&#1077;&#1082;&#1090;&#1099;\2014%20-%20&#1087;&#1088;&#1086;&#1077;&#1082;&#1090;%20&#1089;&#1086;&#1079;&#1076;&#1072;&#1085;&#1080;&#1103;%20&#1080;&#1085;&#1092;%20&#1087;&#1086;&#1088;&#1090;&#1072;&#1083;&#1072;%20&#1041;&#1060;&#1059;\&#1056;&#1040;&#1047;&#1056;&#1040;&#1041;&#1054;&#1058;&#1040;&#1053;&#1053;&#1067;&#1045;%20&#1052;&#1040;&#1058;&#1045;&#1056;&#1048;&#1040;&#1051;&#1067;\&#1052;&#1086;&#1076;&#1077;&#1083;&#1100;%20&#1089;&#1091;&#1073;&#1088;&#1077;&#1075;&#1080;&#1086;&#1085;&#1072;&#1083;&#1100;&#1085;&#1086;&#1081;%20&#1072;&#1089;&#1080;&#1084;&#1084;&#1077;&#1090;&#1088;&#1080;&#1080;%20&#1074;%20&#1050;&#1054;\&#1042;&#1099;&#1074;&#1086;&#1076;%20&#1088;&#1077;&#1079;&#1091;&#1083;&#1100;&#1090;&#1072;&#1090;&#1086;&#1074;%20&#1084;&#1086;&#1076;&#1077;&#1083;&#1080;&#1088;&#1086;&#1074;&#1072;&#1085;&#1080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0;&#1088;&#1093;&#1080;&#1074;\&#1059;&#1085;&#1080;&#1074;&#1077;&#1088;&#1089;&#1080;&#1090;&#1077;&#1090;\9%20-%20&#1055;&#1088;&#1086;&#1077;&#1082;&#1090;&#1099;\2014%20-%20&#1087;&#1088;&#1086;&#1077;&#1082;&#1090;%20&#1089;&#1086;&#1079;&#1076;&#1072;&#1085;&#1080;&#1103;%20&#1080;&#1085;&#1092;%20&#1087;&#1086;&#1088;&#1090;&#1072;&#1083;&#1072;%20&#1041;&#1060;&#1059;\&#1056;&#1040;&#1047;&#1056;&#1040;&#1041;&#1054;&#1058;&#1040;&#1053;&#1053;&#1067;&#1045;%20&#1052;&#1040;&#1058;&#1045;&#1056;&#1048;&#1040;&#1051;&#1067;\&#1052;&#1086;&#1076;&#1077;&#1083;&#1100;%20&#1089;&#1091;&#1073;&#1088;&#1077;&#1075;&#1080;&#1086;&#1085;&#1072;&#1083;&#1100;&#1085;&#1086;&#1081;%20&#1072;&#1089;&#1080;&#1084;&#1084;&#1077;&#1090;&#1088;&#1080;&#1080;%20&#1074;%20&#1050;&#1054;\&#1042;&#1074;&#1086;&#1076;%20%20&#1076;&#1072;&#1085;&#1085;&#1099;&#1093;%20-%20&#1101;&#1082;&#1086;&#1085;&#1086;&#1084;&#1080;&#1095;&#1077;&#1089;&#1082;&#1086;&#1077;%20&#1088;&#1072;&#1079;&#1074;&#1080;&#1090;&#1080;&#10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0;&#1088;&#1093;&#1080;&#1074;\&#1059;&#1085;&#1080;&#1074;&#1077;&#1088;&#1089;&#1080;&#1090;&#1077;&#1090;\9%20-%20&#1055;&#1088;&#1086;&#1077;&#1082;&#1090;&#1099;\2014%20-%20&#1087;&#1088;&#1086;&#1077;&#1082;&#1090;%20&#1089;&#1086;&#1079;&#1076;&#1072;&#1085;&#1080;&#1103;%20&#1080;&#1085;&#1092;%20&#1087;&#1086;&#1088;&#1090;&#1072;&#1083;&#1072;%20&#1041;&#1060;&#1059;\&#1056;&#1040;&#1047;&#1056;&#1040;&#1041;&#1054;&#1058;&#1040;&#1053;&#1053;&#1067;&#1045;%20&#1052;&#1040;&#1058;&#1045;&#1056;&#1048;&#1040;&#1051;&#1067;\&#1052;&#1086;&#1076;&#1077;&#1083;&#1100;%20&#1089;&#1091;&#1073;&#1088;&#1077;&#1075;&#1080;&#1086;&#1085;&#1072;&#1083;&#1100;&#1085;&#1086;&#1081;%20&#1072;&#1089;&#1080;&#1084;&#1084;&#1077;&#1090;&#1088;&#1080;&#1080;%20&#1074;%20&#1050;&#1054;\&#1042;&#1074;&#1086;&#1076;%20%20&#1076;&#1072;&#1085;&#1085;&#1099;&#1093;%20-%20&#1089;&#1086;&#1094;&#1080;&#1072;&#1083;&#1100;&#1085;&#1086;&#1077;%20&#1088;&#1072;&#1079;&#1074;&#1080;&#1090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 асимметрия"/>
      <sheetName val="Асимметрия эконом развития"/>
      <sheetName val="Асимметрия соц развития"/>
    </sheetNames>
    <sheetDataSet>
      <sheetData sheetId="0"/>
      <sheetData sheetId="1"/>
      <sheetData sheetId="2">
        <row r="15">
          <cell r="E15">
            <v>0.72399999999999998</v>
          </cell>
        </row>
        <row r="19">
          <cell r="E19">
            <v>2.9940000000000002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дпринимательская активность"/>
      <sheetName val="Инвестиционная активность"/>
      <sheetName val="Промышленность"/>
      <sheetName val="Сельское хозяйство"/>
      <sheetName val="Строительство"/>
      <sheetName val="Малое и  среднее предприн"/>
    </sheetNames>
    <sheetDataSet>
      <sheetData sheetId="0">
        <row r="11">
          <cell r="E11">
            <v>1</v>
          </cell>
          <cell r="G11">
            <v>1</v>
          </cell>
          <cell r="I11">
            <v>1</v>
          </cell>
          <cell r="K11">
            <v>1</v>
          </cell>
          <cell r="M11">
            <v>1</v>
          </cell>
          <cell r="O11">
            <v>1</v>
          </cell>
          <cell r="Q11">
            <v>0.78300000000000003</v>
          </cell>
          <cell r="S11">
            <v>0.78300000000000003</v>
          </cell>
          <cell r="U11">
            <v>0.78300000000000003</v>
          </cell>
        </row>
        <row r="13">
          <cell r="E13">
            <v>0.32500000000000001</v>
          </cell>
          <cell r="G13">
            <v>0.32500000000000001</v>
          </cell>
          <cell r="I13">
            <v>0.32500000000000001</v>
          </cell>
          <cell r="K13">
            <v>0.28599999999999998</v>
          </cell>
          <cell r="M13">
            <v>0.28599999999999998</v>
          </cell>
          <cell r="O13">
            <v>0.28599999999999998</v>
          </cell>
          <cell r="Q13">
            <v>0.47799999999999998</v>
          </cell>
          <cell r="S13">
            <v>0.47799999999999998</v>
          </cell>
          <cell r="U13">
            <v>0.47799999999999998</v>
          </cell>
        </row>
        <row r="15">
          <cell r="E15">
            <v>0.41599999999999998</v>
          </cell>
          <cell r="G15">
            <v>0.41599999999999998</v>
          </cell>
          <cell r="I15">
            <v>0.41599999999999998</v>
          </cell>
          <cell r="K15">
            <v>0.19</v>
          </cell>
          <cell r="M15">
            <v>0.19</v>
          </cell>
          <cell r="O15">
            <v>0.19</v>
          </cell>
          <cell r="Q15">
            <v>0.39100000000000001</v>
          </cell>
          <cell r="S15">
            <v>0.39100000000000001</v>
          </cell>
          <cell r="U15">
            <v>0.39100000000000001</v>
          </cell>
        </row>
        <row r="17">
          <cell r="E17">
            <v>0.40300000000000002</v>
          </cell>
          <cell r="G17">
            <v>0.40300000000000002</v>
          </cell>
          <cell r="I17">
            <v>0.40300000000000002</v>
          </cell>
          <cell r="K17">
            <v>0.28599999999999998</v>
          </cell>
          <cell r="M17">
            <v>0.28599999999999998</v>
          </cell>
          <cell r="O17">
            <v>0.28599999999999998</v>
          </cell>
          <cell r="Q17">
            <v>0.56499999999999995</v>
          </cell>
          <cell r="S17">
            <v>0.56499999999999995</v>
          </cell>
          <cell r="U17">
            <v>0.56499999999999995</v>
          </cell>
        </row>
        <row r="19">
          <cell r="E19">
            <v>0.49399999999999999</v>
          </cell>
          <cell r="G19">
            <v>0.49399999999999999</v>
          </cell>
          <cell r="I19">
            <v>0.49399999999999999</v>
          </cell>
          <cell r="K19">
            <v>0.42899999999999999</v>
          </cell>
          <cell r="M19">
            <v>0.42899999999999999</v>
          </cell>
          <cell r="O19">
            <v>0.42899999999999999</v>
          </cell>
          <cell r="Q19">
            <v>0.69599999999999995</v>
          </cell>
          <cell r="S19">
            <v>0.69599999999999995</v>
          </cell>
          <cell r="U19">
            <v>0.69599999999999995</v>
          </cell>
        </row>
        <row r="21">
          <cell r="E21">
            <v>0.312</v>
          </cell>
          <cell r="G21">
            <v>0.312</v>
          </cell>
          <cell r="I21">
            <v>0.312</v>
          </cell>
          <cell r="K21">
            <v>0.33300000000000002</v>
          </cell>
          <cell r="M21">
            <v>0.33300000000000002</v>
          </cell>
          <cell r="O21">
            <v>0.33300000000000002</v>
          </cell>
          <cell r="Q21">
            <v>0.95699999999999996</v>
          </cell>
          <cell r="S21">
            <v>0.95699999999999996</v>
          </cell>
          <cell r="U21">
            <v>0.95699999999999996</v>
          </cell>
        </row>
        <row r="23">
          <cell r="E23">
            <v>0.41599999999999998</v>
          </cell>
          <cell r="G23">
            <v>0.41599999999999998</v>
          </cell>
          <cell r="I23">
            <v>0.41599999999999998</v>
          </cell>
          <cell r="K23">
            <v>0.28599999999999998</v>
          </cell>
          <cell r="M23">
            <v>0.28599999999999998</v>
          </cell>
          <cell r="O23">
            <v>0.28599999999999998</v>
          </cell>
          <cell r="Q23">
            <v>0.69599999999999995</v>
          </cell>
          <cell r="S23">
            <v>0.69599999999999995</v>
          </cell>
          <cell r="U23">
            <v>0.69599999999999995</v>
          </cell>
        </row>
        <row r="25">
          <cell r="E25">
            <v>0.41599999999999998</v>
          </cell>
          <cell r="G25">
            <v>0.41599999999999998</v>
          </cell>
          <cell r="K25">
            <v>0.19</v>
          </cell>
          <cell r="M25">
            <v>0.19</v>
          </cell>
          <cell r="O25">
            <v>0.19</v>
          </cell>
          <cell r="Q25">
            <v>0.435</v>
          </cell>
          <cell r="S25">
            <v>0.435</v>
          </cell>
          <cell r="U25">
            <v>0.435</v>
          </cell>
        </row>
        <row r="27">
          <cell r="E27">
            <v>0.23400000000000001</v>
          </cell>
          <cell r="G27">
            <v>0.23400000000000001</v>
          </cell>
          <cell r="I27">
            <v>0.23400000000000001</v>
          </cell>
          <cell r="K27">
            <v>0.19</v>
          </cell>
          <cell r="M27">
            <v>0.19</v>
          </cell>
          <cell r="O27">
            <v>0.19</v>
          </cell>
          <cell r="Q27">
            <v>0.47799999999999998</v>
          </cell>
          <cell r="S27">
            <v>0.47799999999999998</v>
          </cell>
          <cell r="U27">
            <v>0.47799999999999998</v>
          </cell>
        </row>
        <row r="29">
          <cell r="E29">
            <v>0.42899999999999999</v>
          </cell>
          <cell r="G29">
            <v>0.42899999999999999</v>
          </cell>
          <cell r="I29">
            <v>0.42899999999999999</v>
          </cell>
          <cell r="K29">
            <v>0.33300000000000002</v>
          </cell>
          <cell r="M29">
            <v>0.33300000000000002</v>
          </cell>
          <cell r="O29">
            <v>0.33300000000000002</v>
          </cell>
          <cell r="Q29">
            <v>0.69599999999999995</v>
          </cell>
          <cell r="S29">
            <v>0.69599999999999995</v>
          </cell>
        </row>
        <row r="31">
          <cell r="E31">
            <v>0.90900000000000003</v>
          </cell>
          <cell r="G31">
            <v>0.90900000000000003</v>
          </cell>
          <cell r="I31">
            <v>0.90900000000000003</v>
          </cell>
          <cell r="K31">
            <v>0.76200000000000001</v>
          </cell>
          <cell r="M31">
            <v>0.76200000000000001</v>
          </cell>
          <cell r="O31">
            <v>0.76200000000000001</v>
          </cell>
          <cell r="Q31">
            <v>0.69599999999999995</v>
          </cell>
          <cell r="S31">
            <v>0.69599999999999995</v>
          </cell>
          <cell r="U31">
            <v>0.69599999999999995</v>
          </cell>
        </row>
        <row r="33">
          <cell r="E33">
            <v>0.29899999999999999</v>
          </cell>
          <cell r="G33">
            <v>0.29899999999999999</v>
          </cell>
          <cell r="I33">
            <v>0.29899999999999999</v>
          </cell>
          <cell r="K33">
            <v>0.19</v>
          </cell>
          <cell r="M33">
            <v>0.19</v>
          </cell>
          <cell r="O33">
            <v>0.19</v>
          </cell>
          <cell r="Q33">
            <v>0.78300000000000003</v>
          </cell>
          <cell r="S33">
            <v>0.78300000000000003</v>
          </cell>
          <cell r="U33">
            <v>0.78300000000000003</v>
          </cell>
        </row>
        <row r="35">
          <cell r="E35">
            <v>0.45500000000000002</v>
          </cell>
          <cell r="G35">
            <v>0.45500000000000002</v>
          </cell>
          <cell r="I35">
            <v>0.45500000000000002</v>
          </cell>
          <cell r="K35">
            <v>0.28599999999999998</v>
          </cell>
          <cell r="M35">
            <v>0.28599999999999998</v>
          </cell>
          <cell r="O35">
            <v>0.28599999999999998</v>
          </cell>
          <cell r="Q35">
            <v>0.69599999999999995</v>
          </cell>
          <cell r="S35">
            <v>0.69599999999999995</v>
          </cell>
          <cell r="U35">
            <v>0.69599999999999995</v>
          </cell>
        </row>
        <row r="37">
          <cell r="E37">
            <v>0.36399999999999999</v>
          </cell>
          <cell r="G37">
            <v>0.36399999999999999</v>
          </cell>
          <cell r="I37">
            <v>0.36399999999999999</v>
          </cell>
          <cell r="K37">
            <v>9.5000000000000001E-2</v>
          </cell>
          <cell r="M37">
            <v>9.5000000000000001E-2</v>
          </cell>
          <cell r="O37">
            <v>9.5000000000000001E-2</v>
          </cell>
          <cell r="Q37">
            <v>0.56499999999999995</v>
          </cell>
          <cell r="S37">
            <v>0.56499999999999995</v>
          </cell>
          <cell r="U37">
            <v>0.56499999999999995</v>
          </cell>
        </row>
        <row r="39">
          <cell r="E39">
            <v>0.247</v>
          </cell>
          <cell r="G39">
            <v>0.247</v>
          </cell>
          <cell r="I39">
            <v>0.247</v>
          </cell>
          <cell r="K39">
            <v>0.23799999999999999</v>
          </cell>
          <cell r="M39">
            <v>0.23799999999999999</v>
          </cell>
          <cell r="O39">
            <v>0.23799999999999999</v>
          </cell>
          <cell r="Q39">
            <v>0.56499999999999995</v>
          </cell>
          <cell r="S39">
            <v>0.56499999999999995</v>
          </cell>
          <cell r="U39">
            <v>0.56499999999999995</v>
          </cell>
        </row>
        <row r="41">
          <cell r="E41">
            <v>0.41599999999999998</v>
          </cell>
          <cell r="G41">
            <v>0.41599999999999998</v>
          </cell>
          <cell r="I41">
            <v>0.41599999999999998</v>
          </cell>
          <cell r="K41">
            <v>0.23799999999999999</v>
          </cell>
          <cell r="M41">
            <v>0.23799999999999999</v>
          </cell>
          <cell r="O41">
            <v>0.23799999999999999</v>
          </cell>
          <cell r="Q41">
            <v>0.47799999999999998</v>
          </cell>
          <cell r="S41">
            <v>0.47799999999999998</v>
          </cell>
          <cell r="U41">
            <v>0.47799999999999998</v>
          </cell>
        </row>
        <row r="43">
          <cell r="E43">
            <v>0.28599999999999998</v>
          </cell>
          <cell r="G43">
            <v>0.28599999999999998</v>
          </cell>
          <cell r="I43">
            <v>0.28599999999999998</v>
          </cell>
          <cell r="K43">
            <v>9.5000000000000001E-2</v>
          </cell>
          <cell r="M43">
            <v>9.5000000000000001E-2</v>
          </cell>
          <cell r="O43">
            <v>9.5000000000000001E-2</v>
          </cell>
          <cell r="Q43">
            <v>0.435</v>
          </cell>
          <cell r="S43">
            <v>0.435</v>
          </cell>
          <cell r="U43">
            <v>0.435</v>
          </cell>
        </row>
        <row r="45">
          <cell r="E45">
            <v>0.36399999999999999</v>
          </cell>
          <cell r="G45">
            <v>0.36399999999999999</v>
          </cell>
          <cell r="I45">
            <v>0.36399999999999999</v>
          </cell>
          <cell r="K45">
            <v>0.23799999999999999</v>
          </cell>
          <cell r="M45">
            <v>0.23799999999999999</v>
          </cell>
          <cell r="O45">
            <v>0.23799999999999999</v>
          </cell>
          <cell r="Q45">
            <v>0.69599999999999995</v>
          </cell>
          <cell r="S45">
            <v>0.69599999999999995</v>
          </cell>
          <cell r="U45">
            <v>0.69599999999999995</v>
          </cell>
        </row>
        <row r="47">
          <cell r="E47">
            <v>0.28599999999999998</v>
          </cell>
          <cell r="G47">
            <v>0.28599999999999998</v>
          </cell>
          <cell r="I47">
            <v>0.28599999999999998</v>
          </cell>
          <cell r="K47">
            <v>0.14299999999999999</v>
          </cell>
          <cell r="M47">
            <v>0.14299999999999999</v>
          </cell>
          <cell r="O47">
            <v>0.14299999999999999</v>
          </cell>
          <cell r="Q47">
            <v>0.56499999999999995</v>
          </cell>
          <cell r="S47">
            <v>0.56499999999999995</v>
          </cell>
          <cell r="U47">
            <v>0.56499999999999995</v>
          </cell>
        </row>
        <row r="49">
          <cell r="E49">
            <v>0.67500000000000004</v>
          </cell>
          <cell r="G49">
            <v>0.67500000000000004</v>
          </cell>
          <cell r="I49">
            <v>0.67500000000000004</v>
          </cell>
          <cell r="K49">
            <v>0.57099999999999995</v>
          </cell>
          <cell r="M49">
            <v>0.57099999999999995</v>
          </cell>
          <cell r="O49">
            <v>0.57099999999999995</v>
          </cell>
          <cell r="Q49">
            <v>1</v>
          </cell>
          <cell r="S49">
            <v>1</v>
          </cell>
          <cell r="U49">
            <v>1</v>
          </cell>
        </row>
        <row r="51">
          <cell r="E51">
            <v>0.20799999999999999</v>
          </cell>
          <cell r="G51">
            <v>0.20799999999999999</v>
          </cell>
          <cell r="I51">
            <v>0.20799999999999999</v>
          </cell>
          <cell r="K51">
            <v>9.5000000000000001E-2</v>
          </cell>
          <cell r="M51">
            <v>9.5000000000000001E-2</v>
          </cell>
          <cell r="O51">
            <v>9.5000000000000001E-2</v>
          </cell>
          <cell r="Q51">
            <v>0.52200000000000002</v>
          </cell>
          <cell r="S51">
            <v>0.52200000000000002</v>
          </cell>
          <cell r="U51">
            <v>0.52200000000000002</v>
          </cell>
        </row>
        <row r="53">
          <cell r="E53">
            <v>0.39</v>
          </cell>
          <cell r="G53">
            <v>0.39</v>
          </cell>
          <cell r="I53">
            <v>0.39</v>
          </cell>
          <cell r="K53">
            <v>0.28599999999999998</v>
          </cell>
          <cell r="M53">
            <v>0.28599999999999998</v>
          </cell>
          <cell r="O53">
            <v>0.28599999999999998</v>
          </cell>
          <cell r="Q53">
            <v>0.87</v>
          </cell>
          <cell r="S53">
            <v>0.87</v>
          </cell>
          <cell r="U53">
            <v>0.87</v>
          </cell>
        </row>
      </sheetData>
      <sheetData sheetId="1">
        <row r="11">
          <cell r="E11">
            <v>1</v>
          </cell>
          <cell r="G11">
            <v>1</v>
          </cell>
          <cell r="I11">
            <v>1</v>
          </cell>
          <cell r="K11">
            <v>1</v>
          </cell>
          <cell r="M11">
            <v>1</v>
          </cell>
          <cell r="O11">
            <v>1</v>
          </cell>
          <cell r="Q11">
            <v>0.14399999999999999</v>
          </cell>
          <cell r="S11">
            <v>0.14399999999999999</v>
          </cell>
          <cell r="U11">
            <v>0.14399999999999999</v>
          </cell>
        </row>
        <row r="13">
          <cell r="E13">
            <v>8.0000000000000002E-3</v>
          </cell>
          <cell r="G13">
            <v>8.0000000000000002E-3</v>
          </cell>
          <cell r="I13">
            <v>8.0000000000000002E-3</v>
          </cell>
          <cell r="K13">
            <v>1E-3</v>
          </cell>
          <cell r="M13">
            <v>1E-3</v>
          </cell>
          <cell r="O13">
            <v>1E-3</v>
          </cell>
          <cell r="Q13">
            <v>0.111</v>
          </cell>
          <cell r="S13">
            <v>0.111</v>
          </cell>
          <cell r="U13">
            <v>0.111</v>
          </cell>
        </row>
        <row r="15">
          <cell r="E15">
            <v>8.0000000000000002E-3</v>
          </cell>
          <cell r="G15">
            <v>8.0000000000000002E-3</v>
          </cell>
          <cell r="I15">
            <v>8.0000000000000002E-3</v>
          </cell>
          <cell r="K15">
            <v>4.3999999999999997E-2</v>
          </cell>
          <cell r="M15">
            <v>4.3999999999999997E-2</v>
          </cell>
          <cell r="O15">
            <v>4.3999999999999997E-2</v>
          </cell>
          <cell r="Q15">
            <v>0.105</v>
          </cell>
          <cell r="S15">
            <v>0.105</v>
          </cell>
          <cell r="U15">
            <v>0.105</v>
          </cell>
        </row>
        <row r="17">
          <cell r="E17">
            <v>1E-3</v>
          </cell>
          <cell r="G17">
            <v>1E-3</v>
          </cell>
          <cell r="I17">
            <v>1E-3</v>
          </cell>
          <cell r="K17">
            <v>2.9000000000000001E-2</v>
          </cell>
          <cell r="M17">
            <v>2.9000000000000001E-2</v>
          </cell>
          <cell r="O17">
            <v>2.9000000000000001E-2</v>
          </cell>
          <cell r="Q17">
            <v>6.0000000000000001E-3</v>
          </cell>
          <cell r="S17">
            <v>6.0000000000000001E-3</v>
          </cell>
          <cell r="U17">
            <v>6.0000000000000001E-3</v>
          </cell>
        </row>
        <row r="19">
          <cell r="E19">
            <v>0.29299999999999998</v>
          </cell>
          <cell r="G19">
            <v>0.29299999999999998</v>
          </cell>
          <cell r="I19">
            <v>0.29299999999999998</v>
          </cell>
          <cell r="K19">
            <v>0.221</v>
          </cell>
          <cell r="M19">
            <v>0.221</v>
          </cell>
          <cell r="O19">
            <v>0.221</v>
          </cell>
          <cell r="Q19">
            <v>0.63300000000000001</v>
          </cell>
          <cell r="S19">
            <v>0.63300000000000001</v>
          </cell>
          <cell r="U19">
            <v>0.63300000000000001</v>
          </cell>
        </row>
        <row r="21">
          <cell r="E21">
            <v>3.2000000000000001E-2</v>
          </cell>
          <cell r="G21">
            <v>3.2000000000000001E-2</v>
          </cell>
          <cell r="I21">
            <v>3.2000000000000001E-2</v>
          </cell>
          <cell r="K21">
            <v>7.0000000000000001E-3</v>
          </cell>
          <cell r="M21">
            <v>7.0000000000000001E-3</v>
          </cell>
          <cell r="O21">
            <v>7.0000000000000001E-3</v>
          </cell>
          <cell r="Q21">
            <v>4.2000000000000003E-2</v>
          </cell>
          <cell r="S21">
            <v>4.2000000000000003E-2</v>
          </cell>
          <cell r="U21">
            <v>4.2000000000000003E-2</v>
          </cell>
        </row>
        <row r="23">
          <cell r="E23">
            <v>2E-3</v>
          </cell>
          <cell r="G23">
            <v>2E-3</v>
          </cell>
          <cell r="I23">
            <v>2E-3</v>
          </cell>
          <cell r="K23">
            <v>1E-3</v>
          </cell>
          <cell r="M23">
            <v>1E-3</v>
          </cell>
          <cell r="O23">
            <v>1E-3</v>
          </cell>
          <cell r="Q23">
            <v>1.6E-2</v>
          </cell>
          <cell r="S23">
            <v>1.6E-2</v>
          </cell>
          <cell r="U23">
            <v>1.6E-2</v>
          </cell>
        </row>
        <row r="25">
          <cell r="E25">
            <v>0.02</v>
          </cell>
          <cell r="G25">
            <v>0.02</v>
          </cell>
          <cell r="I25">
            <v>0.02</v>
          </cell>
          <cell r="K25">
            <v>0.03</v>
          </cell>
          <cell r="M25">
            <v>0.03</v>
          </cell>
          <cell r="O25">
            <v>0.03</v>
          </cell>
          <cell r="Q25">
            <v>3.9E-2</v>
          </cell>
          <cell r="S25">
            <v>3.9E-2</v>
          </cell>
          <cell r="U25">
            <v>3.9E-2</v>
          </cell>
        </row>
        <row r="27">
          <cell r="E27">
            <v>0.03</v>
          </cell>
          <cell r="G27">
            <v>0.03</v>
          </cell>
          <cell r="I27">
            <v>0.03</v>
          </cell>
          <cell r="K27">
            <v>7.8E-2</v>
          </cell>
          <cell r="M27">
            <v>7.8E-2</v>
          </cell>
          <cell r="O27">
            <v>7.8E-2</v>
          </cell>
          <cell r="Q27">
            <v>6.5000000000000002E-2</v>
          </cell>
          <cell r="S27">
            <v>6.5000000000000002E-2</v>
          </cell>
          <cell r="U27">
            <v>6.5000000000000002E-2</v>
          </cell>
        </row>
        <row r="29">
          <cell r="E29">
            <v>0.01</v>
          </cell>
          <cell r="G29">
            <v>0.01</v>
          </cell>
          <cell r="I29">
            <v>0.01</v>
          </cell>
          <cell r="K29">
            <v>1.2E-2</v>
          </cell>
          <cell r="M29">
            <v>1.2E-2</v>
          </cell>
          <cell r="O29">
            <v>1.2E-2</v>
          </cell>
          <cell r="Q29">
            <v>2.1999999999999999E-2</v>
          </cell>
          <cell r="S29">
            <v>2.1999999999999999E-2</v>
          </cell>
          <cell r="U29">
            <v>2.1999999999999999E-2</v>
          </cell>
        </row>
        <row r="31">
          <cell r="E31">
            <v>4.2999999999999997E-2</v>
          </cell>
          <cell r="G31">
            <v>4.2999999999999997E-2</v>
          </cell>
          <cell r="I31">
            <v>4.2999999999999997E-2</v>
          </cell>
          <cell r="K31">
            <v>0.126</v>
          </cell>
          <cell r="M31">
            <v>0.126</v>
          </cell>
          <cell r="O31">
            <v>0.126</v>
          </cell>
          <cell r="Q31">
            <v>6.4000000000000001E-2</v>
          </cell>
          <cell r="S31">
            <v>6.4000000000000001E-2</v>
          </cell>
          <cell r="U31">
            <v>6.4000000000000001E-2</v>
          </cell>
        </row>
        <row r="33">
          <cell r="E33">
            <v>2.1999999999999999E-2</v>
          </cell>
          <cell r="G33">
            <v>2.1999999999999999E-2</v>
          </cell>
          <cell r="I33">
            <v>2.1999999999999999E-2</v>
          </cell>
          <cell r="K33">
            <v>0.05</v>
          </cell>
          <cell r="M33">
            <v>0.05</v>
          </cell>
          <cell r="O33">
            <v>0.05</v>
          </cell>
          <cell r="Q33">
            <v>4.3999999999999997E-2</v>
          </cell>
          <cell r="S33">
            <v>4.3999999999999997E-2</v>
          </cell>
          <cell r="U33">
            <v>4.3999999999999997E-2</v>
          </cell>
        </row>
        <row r="35">
          <cell r="E35">
            <v>2.9000000000000001E-2</v>
          </cell>
          <cell r="G35">
            <v>2.9000000000000001E-2</v>
          </cell>
          <cell r="I35">
            <v>2.9000000000000001E-2</v>
          </cell>
          <cell r="K35">
            <v>8.0000000000000002E-3</v>
          </cell>
          <cell r="M35">
            <v>8.0000000000000002E-3</v>
          </cell>
          <cell r="O35">
            <v>8.0000000000000002E-3</v>
          </cell>
          <cell r="Q35">
            <v>0.05</v>
          </cell>
          <cell r="S35">
            <v>0.05</v>
          </cell>
          <cell r="U35">
            <v>0.05</v>
          </cell>
        </row>
        <row r="37">
          <cell r="E37">
            <v>8.0000000000000002E-3</v>
          </cell>
          <cell r="G37">
            <v>8.0000000000000002E-3</v>
          </cell>
          <cell r="I37">
            <v>8.0000000000000002E-3</v>
          </cell>
          <cell r="K37">
            <v>0.04</v>
          </cell>
          <cell r="M37">
            <v>0.04</v>
          </cell>
          <cell r="O37">
            <v>0.04</v>
          </cell>
          <cell r="Q37">
            <v>6.3E-2</v>
          </cell>
          <cell r="S37">
            <v>6.3E-2</v>
          </cell>
          <cell r="U37">
            <v>6.3E-2</v>
          </cell>
        </row>
        <row r="39">
          <cell r="E39">
            <v>0.371</v>
          </cell>
          <cell r="G39">
            <v>0.371</v>
          </cell>
          <cell r="I39">
            <v>0.371</v>
          </cell>
          <cell r="K39">
            <v>2E-3</v>
          </cell>
          <cell r="M39">
            <v>2E-3</v>
          </cell>
          <cell r="O39">
            <v>2E-3</v>
          </cell>
          <cell r="Q39">
            <v>1</v>
          </cell>
          <cell r="S39">
            <v>1</v>
          </cell>
          <cell r="U39">
            <v>1</v>
          </cell>
        </row>
        <row r="41">
          <cell r="E41">
            <v>6.0000000000000001E-3</v>
          </cell>
          <cell r="G41">
            <v>6.0000000000000001E-3</v>
          </cell>
          <cell r="I41">
            <v>6.0000000000000001E-3</v>
          </cell>
          <cell r="K41">
            <v>1.4E-2</v>
          </cell>
          <cell r="M41">
            <v>1.4E-2</v>
          </cell>
          <cell r="O41">
            <v>1.4E-2</v>
          </cell>
          <cell r="Q41">
            <v>0.03</v>
          </cell>
          <cell r="S41">
            <v>0.03</v>
          </cell>
          <cell r="U41">
            <v>0.03</v>
          </cell>
        </row>
        <row r="43">
          <cell r="E43">
            <v>5.5E-2</v>
          </cell>
          <cell r="G43">
            <v>5.5E-2</v>
          </cell>
          <cell r="I43">
            <v>5.5E-2</v>
          </cell>
          <cell r="K43">
            <v>4.0000000000000001E-3</v>
          </cell>
          <cell r="M43">
            <v>4.0000000000000001E-3</v>
          </cell>
          <cell r="O43">
            <v>4.0000000000000001E-3</v>
          </cell>
          <cell r="Q43">
            <v>0.2</v>
          </cell>
          <cell r="S43">
            <v>0.2</v>
          </cell>
          <cell r="U43">
            <v>0.2</v>
          </cell>
        </row>
        <row r="45">
          <cell r="E45">
            <v>2E-3</v>
          </cell>
          <cell r="G45">
            <v>2E-3</v>
          </cell>
          <cell r="I45">
            <v>2E-3</v>
          </cell>
          <cell r="K45">
            <v>3.0000000000000001E-3</v>
          </cell>
          <cell r="M45">
            <v>3.0000000000000001E-3</v>
          </cell>
          <cell r="O45">
            <v>3.0000000000000001E-3</v>
          </cell>
          <cell r="Q45">
            <v>7.0000000000000001E-3</v>
          </cell>
          <cell r="S45">
            <v>7.0000000000000001E-3</v>
          </cell>
          <cell r="U45">
            <v>7.0000000000000001E-3</v>
          </cell>
        </row>
        <row r="47">
          <cell r="E47">
            <v>1.2999999999999999E-2</v>
          </cell>
          <cell r="G47">
            <v>1.2999999999999999E-2</v>
          </cell>
          <cell r="I47">
            <v>1.2999999999999999E-2</v>
          </cell>
          <cell r="K47">
            <v>4.0000000000000001E-3</v>
          </cell>
          <cell r="M47">
            <v>4.0000000000000001E-3</v>
          </cell>
          <cell r="O47">
            <v>4.0000000000000001E-3</v>
          </cell>
          <cell r="Q47">
            <v>3.7999999999999999E-2</v>
          </cell>
          <cell r="S47">
            <v>3.7999999999999999E-2</v>
          </cell>
          <cell r="U47">
            <v>3.7999999999999999E-2</v>
          </cell>
        </row>
        <row r="49">
          <cell r="E49">
            <v>5.0000000000000001E-3</v>
          </cell>
          <cell r="G49">
            <v>5.0000000000000001E-3</v>
          </cell>
          <cell r="I49">
            <v>5.0000000000000001E-3</v>
          </cell>
          <cell r="K49">
            <v>1.0999999999999999E-2</v>
          </cell>
          <cell r="M49">
            <v>1.0999999999999999E-2</v>
          </cell>
          <cell r="O49">
            <v>1.0999999999999999E-2</v>
          </cell>
          <cell r="Q49">
            <v>2.5000000000000001E-2</v>
          </cell>
          <cell r="S49">
            <v>2.5000000000000001E-2</v>
          </cell>
          <cell r="U49">
            <v>2.5000000000000001E-2</v>
          </cell>
        </row>
        <row r="51">
          <cell r="E51">
            <v>8.0000000000000002E-3</v>
          </cell>
          <cell r="G51">
            <v>8.0000000000000002E-3</v>
          </cell>
          <cell r="I51">
            <v>8.0000000000000002E-3</v>
          </cell>
          <cell r="K51">
            <v>3.5000000000000003E-2</v>
          </cell>
          <cell r="M51">
            <v>3.5000000000000003E-2</v>
          </cell>
          <cell r="O51">
            <v>3.5000000000000003E-2</v>
          </cell>
          <cell r="Q51">
            <v>3.7999999999999999E-2</v>
          </cell>
          <cell r="S51">
            <v>3.7999999999999999E-2</v>
          </cell>
          <cell r="U51">
            <v>3.7999999999999999E-2</v>
          </cell>
        </row>
        <row r="53">
          <cell r="E53">
            <v>8.0000000000000002E-3</v>
          </cell>
          <cell r="G53">
            <v>8.0000000000000002E-3</v>
          </cell>
          <cell r="I53">
            <v>8.0000000000000002E-3</v>
          </cell>
          <cell r="K53">
            <v>7.0000000000000001E-3</v>
          </cell>
          <cell r="M53">
            <v>7.0000000000000001E-3</v>
          </cell>
          <cell r="O53">
            <v>7.0000000000000001E-3</v>
          </cell>
          <cell r="Q53">
            <v>1.0999999999999999E-2</v>
          </cell>
          <cell r="S53">
            <v>1.0999999999999999E-2</v>
          </cell>
          <cell r="U53">
            <v>1.0999999999999999E-2</v>
          </cell>
        </row>
      </sheetData>
      <sheetData sheetId="2">
        <row r="11">
          <cell r="E11">
            <v>1</v>
          </cell>
          <cell r="G11">
            <v>1</v>
          </cell>
          <cell r="I11">
            <v>1</v>
          </cell>
          <cell r="K11">
            <v>1</v>
          </cell>
          <cell r="M11">
            <v>1</v>
          </cell>
          <cell r="O11">
            <v>1</v>
          </cell>
          <cell r="Q11">
            <v>1</v>
          </cell>
          <cell r="S11">
            <v>1</v>
          </cell>
          <cell r="U11">
            <v>1</v>
          </cell>
          <cell r="W11">
            <v>1</v>
          </cell>
          <cell r="Y11">
            <v>1</v>
          </cell>
          <cell r="AA11">
            <v>1</v>
          </cell>
          <cell r="AC11">
            <v>1</v>
          </cell>
          <cell r="AE11">
            <v>1</v>
          </cell>
          <cell r="AG11">
            <v>1</v>
          </cell>
          <cell r="AI11">
            <v>1</v>
          </cell>
          <cell r="AK11">
            <v>1</v>
          </cell>
          <cell r="AM11">
            <v>1</v>
          </cell>
          <cell r="AO11">
            <v>1</v>
          </cell>
          <cell r="AQ11">
            <v>1</v>
          </cell>
          <cell r="AS11">
            <v>1</v>
          </cell>
          <cell r="AU11">
            <v>0.77400000000000002</v>
          </cell>
          <cell r="AW11">
            <v>0.77400000000000002</v>
          </cell>
          <cell r="AY11">
            <v>0.77400000000000002</v>
          </cell>
        </row>
        <row r="13">
          <cell r="E13">
            <v>0</v>
          </cell>
          <cell r="G13">
            <v>0</v>
          </cell>
          <cell r="I13">
            <v>0</v>
          </cell>
          <cell r="K13">
            <v>2E-3</v>
          </cell>
          <cell r="M13">
            <v>2E-3</v>
          </cell>
          <cell r="O13">
            <v>2E-3</v>
          </cell>
          <cell r="Q13">
            <v>8.9999999999999993E-3</v>
          </cell>
          <cell r="S13">
            <v>8.9999999999999993E-3</v>
          </cell>
          <cell r="U13">
            <v>8.9999999999999993E-3</v>
          </cell>
          <cell r="W13">
            <v>6.0000000000000001E-3</v>
          </cell>
          <cell r="Y13">
            <v>6.0000000000000001E-3</v>
          </cell>
          <cell r="AA13">
            <v>6.0000000000000001E-3</v>
          </cell>
          <cell r="AC13">
            <v>0</v>
          </cell>
          <cell r="AG13">
            <v>0</v>
          </cell>
          <cell r="AI13">
            <v>1E-3</v>
          </cell>
          <cell r="AK13">
            <v>1E-3</v>
          </cell>
          <cell r="AM13">
            <v>1E-3</v>
          </cell>
          <cell r="AO13">
            <v>1E-3</v>
          </cell>
          <cell r="AQ13">
            <v>1E-3</v>
          </cell>
          <cell r="AS13">
            <v>1E-3</v>
          </cell>
          <cell r="AU13">
            <v>2.5000000000000001E-2</v>
          </cell>
          <cell r="AW13">
            <v>2.5000000000000001E-2</v>
          </cell>
          <cell r="AY13">
            <v>2.5000000000000001E-2</v>
          </cell>
        </row>
        <row r="15">
          <cell r="E15">
            <v>0</v>
          </cell>
          <cell r="G15">
            <v>0</v>
          </cell>
          <cell r="I15">
            <v>0</v>
          </cell>
          <cell r="K15">
            <v>8.9999999999999993E-3</v>
          </cell>
          <cell r="M15">
            <v>8.9999999999999993E-3</v>
          </cell>
          <cell r="O15">
            <v>8.9999999999999993E-3</v>
          </cell>
          <cell r="Q15">
            <v>1.7000000000000001E-2</v>
          </cell>
          <cell r="S15">
            <v>1.7000000000000001E-2</v>
          </cell>
          <cell r="U15">
            <v>1.7000000000000001E-2</v>
          </cell>
          <cell r="W15">
            <v>1.2999999999999999E-2</v>
          </cell>
          <cell r="Y15">
            <v>1.2999999999999999E-2</v>
          </cell>
          <cell r="AA15">
            <v>1.2999999999999999E-2</v>
          </cell>
          <cell r="AC15">
            <v>0</v>
          </cell>
          <cell r="AE15">
            <v>0</v>
          </cell>
          <cell r="AG15">
            <v>0</v>
          </cell>
          <cell r="AI15">
            <v>1E-3</v>
          </cell>
          <cell r="AK15">
            <v>1E-3</v>
          </cell>
          <cell r="AM15">
            <v>1E-3</v>
          </cell>
          <cell r="AO15">
            <v>0</v>
          </cell>
          <cell r="AQ15">
            <v>0</v>
          </cell>
          <cell r="AS15">
            <v>0</v>
          </cell>
          <cell r="AU15">
            <v>5.3999999999999999E-2</v>
          </cell>
          <cell r="AW15">
            <v>5.3999999999999999E-2</v>
          </cell>
          <cell r="AY15">
            <v>5.3999999999999999E-2</v>
          </cell>
        </row>
        <row r="17">
          <cell r="E17">
            <v>0</v>
          </cell>
          <cell r="G17">
            <v>0</v>
          </cell>
          <cell r="I17">
            <v>0</v>
          </cell>
          <cell r="K17">
            <v>8.9999999999999993E-3</v>
          </cell>
          <cell r="M17">
            <v>8.9999999999999993E-3</v>
          </cell>
          <cell r="O17">
            <v>8.9999999999999993E-3</v>
          </cell>
          <cell r="Q17">
            <v>8.6999999999999994E-2</v>
          </cell>
          <cell r="S17">
            <v>8.6999999999999994E-2</v>
          </cell>
          <cell r="U17">
            <v>8.6999999999999994E-2</v>
          </cell>
          <cell r="W17">
            <v>2.5000000000000001E-2</v>
          </cell>
          <cell r="Y17">
            <v>2.5000000000000001E-2</v>
          </cell>
          <cell r="AA17">
            <v>2.5000000000000001E-2</v>
          </cell>
          <cell r="AC17">
            <v>0</v>
          </cell>
          <cell r="AE17">
            <v>0</v>
          </cell>
          <cell r="AG17">
            <v>0</v>
          </cell>
          <cell r="AI17">
            <v>7.0000000000000001E-3</v>
          </cell>
          <cell r="AK17">
            <v>7.0000000000000001E-3</v>
          </cell>
          <cell r="AM17">
            <v>7.0000000000000001E-3</v>
          </cell>
          <cell r="AO17">
            <v>1E-3</v>
          </cell>
          <cell r="AQ17">
            <v>1E-3</v>
          </cell>
          <cell r="AS17">
            <v>1E-3</v>
          </cell>
          <cell r="AU17">
            <v>3.0000000000000001E-3</v>
          </cell>
          <cell r="AW17">
            <v>3.0000000000000001E-3</v>
          </cell>
          <cell r="AY17">
            <v>3.0000000000000001E-3</v>
          </cell>
        </row>
        <row r="19">
          <cell r="E19">
            <v>0</v>
          </cell>
          <cell r="G19">
            <v>0</v>
          </cell>
          <cell r="I19">
            <v>0</v>
          </cell>
          <cell r="K19">
            <v>4.3999999999999997E-2</v>
          </cell>
          <cell r="M19">
            <v>4.3999999999999997E-2</v>
          </cell>
          <cell r="O19">
            <v>4.3999999999999997E-2</v>
          </cell>
          <cell r="Q19">
            <v>0.113</v>
          </cell>
          <cell r="S19">
            <v>0.113</v>
          </cell>
          <cell r="U19">
            <v>0.113</v>
          </cell>
          <cell r="W19">
            <v>0.06</v>
          </cell>
          <cell r="Y19">
            <v>0.06</v>
          </cell>
          <cell r="AA19">
            <v>0.06</v>
          </cell>
          <cell r="AC19">
            <v>0</v>
          </cell>
          <cell r="AE19">
            <v>0</v>
          </cell>
          <cell r="AG19">
            <v>0</v>
          </cell>
          <cell r="AI19">
            <v>9.4E-2</v>
          </cell>
          <cell r="AK19">
            <v>9.4E-2</v>
          </cell>
          <cell r="AM19">
            <v>9.4E-2</v>
          </cell>
          <cell r="AO19">
            <v>4.2999999999999997E-2</v>
          </cell>
          <cell r="AQ19">
            <v>4.2999999999999997E-2</v>
          </cell>
          <cell r="AS19">
            <v>4.2999999999999997E-2</v>
          </cell>
          <cell r="AU19">
            <v>1</v>
          </cell>
          <cell r="AW19">
            <v>1</v>
          </cell>
          <cell r="AY19">
            <v>1</v>
          </cell>
        </row>
        <row r="21">
          <cell r="E21">
            <v>1.7000000000000001E-2</v>
          </cell>
          <cell r="K21">
            <v>3.7999999999999999E-2</v>
          </cell>
          <cell r="M21">
            <v>3.7999999999999999E-2</v>
          </cell>
          <cell r="O21">
            <v>3.7999999999999999E-2</v>
          </cell>
          <cell r="Q21">
            <v>0.157</v>
          </cell>
          <cell r="S21">
            <v>0.157</v>
          </cell>
          <cell r="U21">
            <v>0.157</v>
          </cell>
          <cell r="W21">
            <v>5.5E-2</v>
          </cell>
          <cell r="Y21">
            <v>5.5E-2</v>
          </cell>
          <cell r="AA21">
            <v>5.5E-2</v>
          </cell>
          <cell r="AC21">
            <v>0</v>
          </cell>
          <cell r="AE21">
            <v>0</v>
          </cell>
          <cell r="AG21">
            <v>0</v>
          </cell>
          <cell r="AI21">
            <v>2.8000000000000001E-2</v>
          </cell>
          <cell r="AK21">
            <v>2.8000000000000001E-2</v>
          </cell>
          <cell r="AM21">
            <v>2.8000000000000001E-2</v>
          </cell>
          <cell r="AO21">
            <v>0.02</v>
          </cell>
          <cell r="AQ21">
            <v>0.02</v>
          </cell>
          <cell r="AS21">
            <v>0.02</v>
          </cell>
          <cell r="AU21">
            <v>0.20699999999999999</v>
          </cell>
          <cell r="AW21">
            <v>0.20699999999999999</v>
          </cell>
          <cell r="AY21">
            <v>0.20699999999999999</v>
          </cell>
        </row>
        <row r="23">
          <cell r="E23">
            <v>6.8000000000000005E-2</v>
          </cell>
          <cell r="G23">
            <v>6.8000000000000005E-2</v>
          </cell>
          <cell r="I23">
            <v>6.8000000000000005E-2</v>
          </cell>
          <cell r="K23">
            <v>8.9999999999999993E-3</v>
          </cell>
          <cell r="M23">
            <v>8.9999999999999993E-3</v>
          </cell>
          <cell r="O23">
            <v>8.9999999999999993E-3</v>
          </cell>
          <cell r="Q23">
            <v>7.0000000000000007E-2</v>
          </cell>
          <cell r="S23">
            <v>7.0000000000000007E-2</v>
          </cell>
          <cell r="U23">
            <v>7.0000000000000007E-2</v>
          </cell>
          <cell r="W23">
            <v>5.1999999999999998E-2</v>
          </cell>
          <cell r="Y23">
            <v>5.1999999999999998E-2</v>
          </cell>
          <cell r="AA23">
            <v>5.1999999999999998E-2</v>
          </cell>
          <cell r="AC23">
            <v>1.6E-2</v>
          </cell>
          <cell r="AE23">
            <v>1.6E-2</v>
          </cell>
          <cell r="AG23">
            <v>1.6E-2</v>
          </cell>
          <cell r="AI23">
            <v>0</v>
          </cell>
          <cell r="AK23">
            <v>0</v>
          </cell>
          <cell r="AM23">
            <v>0</v>
          </cell>
          <cell r="AO23">
            <v>0</v>
          </cell>
          <cell r="AQ23">
            <v>0</v>
          </cell>
          <cell r="AS23">
            <v>0</v>
          </cell>
          <cell r="AU23">
            <v>3.4000000000000002E-2</v>
          </cell>
          <cell r="AW23">
            <v>3.4000000000000002E-2</v>
          </cell>
          <cell r="AY23">
            <v>3.4000000000000002E-2</v>
          </cell>
        </row>
        <row r="25">
          <cell r="E25">
            <v>1.7000000000000001E-2</v>
          </cell>
          <cell r="G25">
            <v>1.7000000000000001E-2</v>
          </cell>
          <cell r="I25">
            <v>1.7000000000000001E-2</v>
          </cell>
          <cell r="K25">
            <v>2.5999999999999999E-2</v>
          </cell>
          <cell r="M25">
            <v>2.5999999999999999E-2</v>
          </cell>
          <cell r="O25">
            <v>2.5999999999999999E-2</v>
          </cell>
          <cell r="Q25">
            <v>4.2999999999999997E-2</v>
          </cell>
          <cell r="S25">
            <v>4.2999999999999997E-2</v>
          </cell>
          <cell r="U25">
            <v>4.2999999999999997E-2</v>
          </cell>
          <cell r="W25">
            <v>6.5000000000000002E-2</v>
          </cell>
          <cell r="Y25">
            <v>6.5000000000000002E-2</v>
          </cell>
          <cell r="AA25">
            <v>6.5000000000000002E-2</v>
          </cell>
          <cell r="AC25">
            <v>0</v>
          </cell>
          <cell r="AE25">
            <v>0</v>
          </cell>
          <cell r="AG25">
            <v>0</v>
          </cell>
          <cell r="AI25">
            <v>5.0000000000000001E-3</v>
          </cell>
          <cell r="AK25">
            <v>5.0000000000000001E-3</v>
          </cell>
          <cell r="AM25">
            <v>5.0000000000000001E-3</v>
          </cell>
          <cell r="AO25">
            <v>3.0000000000000001E-3</v>
          </cell>
          <cell r="AQ25">
            <v>3.0000000000000001E-3</v>
          </cell>
          <cell r="AS25">
            <v>3.0000000000000001E-3</v>
          </cell>
          <cell r="AU25">
            <v>4.1000000000000002E-2</v>
          </cell>
          <cell r="AW25">
            <v>4.1000000000000002E-2</v>
          </cell>
          <cell r="AY25">
            <v>4.1000000000000002E-2</v>
          </cell>
        </row>
        <row r="27">
          <cell r="E27">
            <v>5.0999999999999997E-2</v>
          </cell>
          <cell r="G27">
            <v>5.0999999999999997E-2</v>
          </cell>
          <cell r="I27">
            <v>5.0999999999999997E-2</v>
          </cell>
          <cell r="K27">
            <v>1.0999999999999999E-2</v>
          </cell>
          <cell r="M27">
            <v>1.0999999999999999E-2</v>
          </cell>
          <cell r="O27">
            <v>1.0999999999999999E-2</v>
          </cell>
          <cell r="Q27">
            <v>0.104</v>
          </cell>
          <cell r="S27">
            <v>0.104</v>
          </cell>
          <cell r="U27">
            <v>0.104</v>
          </cell>
          <cell r="W27">
            <v>4.9000000000000002E-2</v>
          </cell>
          <cell r="Y27">
            <v>4.9000000000000002E-2</v>
          </cell>
          <cell r="AA27">
            <v>4.9000000000000002E-2</v>
          </cell>
          <cell r="AC27">
            <v>0</v>
          </cell>
          <cell r="AE27">
            <v>0</v>
          </cell>
          <cell r="AG27">
            <v>0</v>
          </cell>
          <cell r="AI27">
            <v>2E-3</v>
          </cell>
          <cell r="AK27">
            <v>2E-3</v>
          </cell>
          <cell r="AM27">
            <v>2E-3</v>
          </cell>
          <cell r="AO27">
            <v>2.4E-2</v>
          </cell>
          <cell r="AQ27">
            <v>2.4E-2</v>
          </cell>
          <cell r="AS27">
            <v>2.4E-2</v>
          </cell>
          <cell r="AU27">
            <v>3.5999999999999997E-2</v>
          </cell>
          <cell r="AW27">
            <v>3.5999999999999997E-2</v>
          </cell>
          <cell r="AY27">
            <v>3.5999999999999997E-2</v>
          </cell>
        </row>
        <row r="29">
          <cell r="E29">
            <v>5.0999999999999997E-2</v>
          </cell>
          <cell r="G29">
            <v>5.0999999999999997E-2</v>
          </cell>
          <cell r="I29">
            <v>5.0999999999999997E-2</v>
          </cell>
          <cell r="K29">
            <v>3.2000000000000001E-2</v>
          </cell>
          <cell r="M29">
            <v>3.2000000000000001E-2</v>
          </cell>
          <cell r="O29">
            <v>3.2000000000000001E-2</v>
          </cell>
          <cell r="Q29">
            <v>8.6999999999999994E-2</v>
          </cell>
          <cell r="S29">
            <v>8.6999999999999994E-2</v>
          </cell>
          <cell r="U29">
            <v>8.6999999999999994E-2</v>
          </cell>
          <cell r="W29">
            <v>4.2000000000000003E-2</v>
          </cell>
          <cell r="Y29">
            <v>4.2000000000000003E-2</v>
          </cell>
          <cell r="AA29">
            <v>4.2000000000000003E-2</v>
          </cell>
          <cell r="AC29">
            <v>0</v>
          </cell>
          <cell r="AE29">
            <v>0</v>
          </cell>
          <cell r="AG29">
            <v>0</v>
          </cell>
          <cell r="AI29">
            <v>0.02</v>
          </cell>
          <cell r="AK29">
            <v>0.02</v>
          </cell>
          <cell r="AM29">
            <v>0.02</v>
          </cell>
          <cell r="AO29">
            <v>1E-3</v>
          </cell>
          <cell r="AQ29">
            <v>1E-3</v>
          </cell>
          <cell r="AS29">
            <v>1E-3</v>
          </cell>
          <cell r="AU29">
            <v>0.191</v>
          </cell>
          <cell r="AW29">
            <v>0.191</v>
          </cell>
          <cell r="AY29">
            <v>0.191</v>
          </cell>
        </row>
        <row r="31">
          <cell r="E31">
            <v>0.10199999999999999</v>
          </cell>
          <cell r="G31">
            <v>0.10199999999999999</v>
          </cell>
          <cell r="I31">
            <v>0.10199999999999999</v>
          </cell>
          <cell r="K31">
            <v>0.11799999999999999</v>
          </cell>
          <cell r="M31">
            <v>0.11799999999999999</v>
          </cell>
          <cell r="O31">
            <v>0.11799999999999999</v>
          </cell>
          <cell r="Q31">
            <v>0.17399999999999999</v>
          </cell>
          <cell r="S31">
            <v>0.17399999999999999</v>
          </cell>
          <cell r="U31">
            <v>0.17399999999999999</v>
          </cell>
          <cell r="W31">
            <v>0.13300000000000001</v>
          </cell>
          <cell r="Y31">
            <v>0.13300000000000001</v>
          </cell>
          <cell r="AA31">
            <v>0.13300000000000001</v>
          </cell>
          <cell r="AC31">
            <v>0</v>
          </cell>
          <cell r="AE31">
            <v>0</v>
          </cell>
          <cell r="AG31">
            <v>0</v>
          </cell>
          <cell r="AI31">
            <v>8.9999999999999993E-3</v>
          </cell>
          <cell r="AK31">
            <v>8.9999999999999993E-3</v>
          </cell>
          <cell r="AO31">
            <v>8.0000000000000002E-3</v>
          </cell>
          <cell r="AQ31">
            <v>8.0000000000000002E-3</v>
          </cell>
          <cell r="AS31">
            <v>8.0000000000000002E-3</v>
          </cell>
          <cell r="AU31">
            <v>5.0999999999999997E-2</v>
          </cell>
          <cell r="AW31">
            <v>5.0999999999999997E-2</v>
          </cell>
          <cell r="AY31">
            <v>5.0999999999999997E-2</v>
          </cell>
        </row>
        <row r="33">
          <cell r="E33">
            <v>6.8000000000000005E-2</v>
          </cell>
          <cell r="G33">
            <v>6.8000000000000005E-2</v>
          </cell>
          <cell r="I33">
            <v>6.8000000000000005E-2</v>
          </cell>
          <cell r="K33">
            <v>2.7E-2</v>
          </cell>
          <cell r="M33">
            <v>2.7E-2</v>
          </cell>
          <cell r="O33">
            <v>2.7E-2</v>
          </cell>
          <cell r="Q33">
            <v>4.2999999999999997E-2</v>
          </cell>
          <cell r="S33">
            <v>4.2999999999999997E-2</v>
          </cell>
          <cell r="U33">
            <v>4.2999999999999997E-2</v>
          </cell>
          <cell r="W33">
            <v>3.5999999999999997E-2</v>
          </cell>
          <cell r="Y33">
            <v>3.5999999999999997E-2</v>
          </cell>
          <cell r="AA33">
            <v>3.5999999999999997E-2</v>
          </cell>
          <cell r="AC33">
            <v>0</v>
          </cell>
          <cell r="AE33">
            <v>0</v>
          </cell>
          <cell r="AG33">
            <v>0</v>
          </cell>
          <cell r="AI33">
            <v>8.9999999999999993E-3</v>
          </cell>
          <cell r="AK33">
            <v>8.9999999999999993E-3</v>
          </cell>
          <cell r="AM33">
            <v>8.9999999999999993E-3</v>
          </cell>
          <cell r="AO33">
            <v>2.1000000000000001E-2</v>
          </cell>
          <cell r="AQ33">
            <v>2.1000000000000001E-2</v>
          </cell>
          <cell r="AS33">
            <v>2.1000000000000001E-2</v>
          </cell>
          <cell r="AU33">
            <v>7.2999999999999995E-2</v>
          </cell>
          <cell r="AW33">
            <v>7.2999999999999995E-2</v>
          </cell>
          <cell r="AY33">
            <v>7.2999999999999995E-2</v>
          </cell>
        </row>
        <row r="35">
          <cell r="E35">
            <v>0.10199999999999999</v>
          </cell>
          <cell r="G35">
            <v>0.10199999999999999</v>
          </cell>
          <cell r="I35">
            <v>0.10199999999999999</v>
          </cell>
          <cell r="K35">
            <v>2.9000000000000001E-2</v>
          </cell>
          <cell r="M35">
            <v>2.9000000000000001E-2</v>
          </cell>
          <cell r="O35">
            <v>2.9000000000000001E-2</v>
          </cell>
          <cell r="Q35">
            <v>7.0000000000000007E-2</v>
          </cell>
          <cell r="S35">
            <v>7.0000000000000007E-2</v>
          </cell>
          <cell r="U35">
            <v>7.0000000000000007E-2</v>
          </cell>
          <cell r="W35">
            <v>6.2E-2</v>
          </cell>
          <cell r="Y35">
            <v>6.2E-2</v>
          </cell>
          <cell r="AA35">
            <v>6.2E-2</v>
          </cell>
          <cell r="AC35">
            <v>0</v>
          </cell>
          <cell r="AE35">
            <v>0</v>
          </cell>
          <cell r="AG35">
            <v>0</v>
          </cell>
          <cell r="AI35">
            <v>1E-3</v>
          </cell>
          <cell r="AK35">
            <v>1E-3</v>
          </cell>
          <cell r="AM35">
            <v>1E-3</v>
          </cell>
          <cell r="AO35">
            <v>2E-3</v>
          </cell>
          <cell r="AQ35">
            <v>2E-3</v>
          </cell>
          <cell r="AS35">
            <v>2E-3</v>
          </cell>
          <cell r="AU35">
            <v>1.7000000000000001E-2</v>
          </cell>
          <cell r="AW35">
            <v>1.7000000000000001E-2</v>
          </cell>
          <cell r="AY35">
            <v>1.7000000000000001E-2</v>
          </cell>
        </row>
        <row r="37">
          <cell r="E37">
            <v>6.8000000000000005E-2</v>
          </cell>
          <cell r="G37">
            <v>6.8000000000000005E-2</v>
          </cell>
          <cell r="I37">
            <v>6.8000000000000005E-2</v>
          </cell>
          <cell r="K37">
            <v>4.0000000000000001E-3</v>
          </cell>
          <cell r="M37">
            <v>4.0000000000000001E-3</v>
          </cell>
          <cell r="O37">
            <v>4.0000000000000001E-3</v>
          </cell>
          <cell r="Q37">
            <v>8.9999999999999993E-3</v>
          </cell>
          <cell r="S37">
            <v>8.9999999999999993E-3</v>
          </cell>
          <cell r="U37">
            <v>8.9999999999999993E-3</v>
          </cell>
          <cell r="W37">
            <v>1.6E-2</v>
          </cell>
          <cell r="Y37">
            <v>1.6E-2</v>
          </cell>
          <cell r="AA37">
            <v>1.6E-2</v>
          </cell>
          <cell r="AC37">
            <v>0</v>
          </cell>
          <cell r="AE37">
            <v>0</v>
          </cell>
          <cell r="AG37">
            <v>0</v>
          </cell>
          <cell r="AI37">
            <v>1E-3</v>
          </cell>
          <cell r="AK37">
            <v>1E-3</v>
          </cell>
          <cell r="AM37">
            <v>1E-3</v>
          </cell>
          <cell r="AO37">
            <v>0</v>
          </cell>
          <cell r="AQ37">
            <v>0</v>
          </cell>
          <cell r="AS37">
            <v>0</v>
          </cell>
          <cell r="AU37">
            <v>2.1000000000000001E-2</v>
          </cell>
          <cell r="AW37">
            <v>2.1000000000000001E-2</v>
          </cell>
          <cell r="AY37">
            <v>2.1000000000000001E-2</v>
          </cell>
        </row>
        <row r="39">
          <cell r="E39">
            <v>1.7000000000000001E-2</v>
          </cell>
          <cell r="G39">
            <v>1.7000000000000001E-2</v>
          </cell>
          <cell r="I39">
            <v>1.7000000000000001E-2</v>
          </cell>
          <cell r="K39">
            <v>8.9999999999999993E-3</v>
          </cell>
          <cell r="M39">
            <v>8.9999999999999993E-3</v>
          </cell>
          <cell r="O39">
            <v>8.9999999999999993E-3</v>
          </cell>
          <cell r="Q39">
            <v>2.5999999999999999E-2</v>
          </cell>
          <cell r="S39">
            <v>2.5999999999999999E-2</v>
          </cell>
          <cell r="U39">
            <v>2.5999999999999999E-2</v>
          </cell>
          <cell r="W39">
            <v>2.1000000000000001E-2</v>
          </cell>
          <cell r="Y39">
            <v>2.1000000000000001E-2</v>
          </cell>
          <cell r="AA39">
            <v>2.1000000000000001E-2</v>
          </cell>
          <cell r="AC39">
            <v>0</v>
          </cell>
          <cell r="AE39">
            <v>0</v>
          </cell>
          <cell r="AG39">
            <v>0</v>
          </cell>
          <cell r="AI39">
            <v>6.0000000000000001E-3</v>
          </cell>
          <cell r="AK39">
            <v>6.0000000000000001E-3</v>
          </cell>
          <cell r="AM39">
            <v>6.0000000000000001E-3</v>
          </cell>
          <cell r="AO39">
            <v>5.0000000000000001E-3</v>
          </cell>
          <cell r="AQ39">
            <v>5.0000000000000001E-3</v>
          </cell>
          <cell r="AS39">
            <v>5.0000000000000001E-3</v>
          </cell>
          <cell r="AU39">
            <v>8.5000000000000006E-2</v>
          </cell>
          <cell r="AW39">
            <v>8.5000000000000006E-2</v>
          </cell>
          <cell r="AY39">
            <v>8.5000000000000006E-2</v>
          </cell>
        </row>
        <row r="41">
          <cell r="E41">
            <v>1.7000000000000001E-2</v>
          </cell>
          <cell r="G41">
            <v>1.7000000000000001E-2</v>
          </cell>
          <cell r="I41">
            <v>1.7000000000000001E-2</v>
          </cell>
          <cell r="K41">
            <v>6.0000000000000001E-3</v>
          </cell>
          <cell r="M41">
            <v>6.0000000000000001E-3</v>
          </cell>
          <cell r="O41">
            <v>6.0000000000000001E-3</v>
          </cell>
          <cell r="Q41">
            <v>3.5000000000000003E-2</v>
          </cell>
          <cell r="S41">
            <v>3.5000000000000003E-2</v>
          </cell>
          <cell r="U41">
            <v>3.5000000000000003E-2</v>
          </cell>
          <cell r="W41">
            <v>1.0999999999999999E-2</v>
          </cell>
          <cell r="Y41">
            <v>1.0999999999999999E-2</v>
          </cell>
          <cell r="AA41">
            <v>1.0999999999999999E-2</v>
          </cell>
          <cell r="AC41">
            <v>3.0000000000000001E-3</v>
          </cell>
          <cell r="AE41">
            <v>3.0000000000000001E-3</v>
          </cell>
          <cell r="AG41">
            <v>3.0000000000000001E-3</v>
          </cell>
          <cell r="AI41">
            <v>0</v>
          </cell>
          <cell r="AK41">
            <v>0</v>
          </cell>
          <cell r="AM41">
            <v>0</v>
          </cell>
          <cell r="AO41">
            <v>1E-3</v>
          </cell>
          <cell r="AQ41">
            <v>1E-3</v>
          </cell>
          <cell r="AS41">
            <v>1E-3</v>
          </cell>
          <cell r="AU41">
            <v>3.0000000000000001E-3</v>
          </cell>
          <cell r="AW41">
            <v>3.0000000000000001E-3</v>
          </cell>
          <cell r="AY41">
            <v>3.0000000000000001E-3</v>
          </cell>
        </row>
        <row r="43">
          <cell r="E43">
            <v>1.7000000000000001E-2</v>
          </cell>
          <cell r="G43">
            <v>1.7000000000000001E-2</v>
          </cell>
          <cell r="I43">
            <v>1.7000000000000001E-2</v>
          </cell>
          <cell r="K43">
            <v>5.0000000000000001E-3</v>
          </cell>
          <cell r="M43">
            <v>5.0000000000000001E-3</v>
          </cell>
          <cell r="O43">
            <v>5.0000000000000001E-3</v>
          </cell>
          <cell r="Q43">
            <v>1.7000000000000001E-2</v>
          </cell>
          <cell r="S43">
            <v>1.7000000000000001E-2</v>
          </cell>
          <cell r="U43">
            <v>1.7000000000000001E-2</v>
          </cell>
          <cell r="W43">
            <v>1.7999999999999999E-2</v>
          </cell>
          <cell r="Y43">
            <v>1.7999999999999999E-2</v>
          </cell>
          <cell r="AA43">
            <v>1.7999999999999999E-2</v>
          </cell>
          <cell r="AC43">
            <v>0</v>
          </cell>
          <cell r="AE43">
            <v>0</v>
          </cell>
          <cell r="AG43">
            <v>0</v>
          </cell>
          <cell r="AI43">
            <v>0</v>
          </cell>
          <cell r="AK43">
            <v>0</v>
          </cell>
          <cell r="AM43">
            <v>0</v>
          </cell>
          <cell r="AO43">
            <v>0</v>
          </cell>
          <cell r="AQ43">
            <v>0</v>
          </cell>
          <cell r="AS43">
            <v>0</v>
          </cell>
          <cell r="AU43">
            <v>3.0000000000000001E-3</v>
          </cell>
          <cell r="AW43">
            <v>3.0000000000000001E-3</v>
          </cell>
          <cell r="AY43">
            <v>3.0000000000000001E-3</v>
          </cell>
        </row>
        <row r="44">
          <cell r="AA44"/>
        </row>
        <row r="45">
          <cell r="E45">
            <v>5.0999999999999997E-2</v>
          </cell>
          <cell r="G45">
            <v>5.0999999999999997E-2</v>
          </cell>
          <cell r="I45">
            <v>5.0999999999999997E-2</v>
          </cell>
          <cell r="K45">
            <v>1.4E-2</v>
          </cell>
          <cell r="M45">
            <v>1.4E-2</v>
          </cell>
          <cell r="O45">
            <v>1.4E-2</v>
          </cell>
          <cell r="Q45">
            <v>5.1999999999999998E-2</v>
          </cell>
          <cell r="S45">
            <v>5.1999999999999998E-2</v>
          </cell>
          <cell r="U45">
            <v>5.1999999999999998E-2</v>
          </cell>
          <cell r="W45">
            <v>2.5000000000000001E-2</v>
          </cell>
          <cell r="Y45">
            <v>2.5000000000000001E-2</v>
          </cell>
          <cell r="AA45">
            <v>2.5000000000000001E-2</v>
          </cell>
          <cell r="AC45">
            <v>0</v>
          </cell>
          <cell r="AE45">
            <v>0</v>
          </cell>
          <cell r="AG45">
            <v>0</v>
          </cell>
          <cell r="AI45">
            <v>1.2E-2</v>
          </cell>
          <cell r="AK45">
            <v>1.2E-2</v>
          </cell>
          <cell r="AM45">
            <v>1.2E-2</v>
          </cell>
          <cell r="AO45">
            <v>1E-3</v>
          </cell>
          <cell r="AQ45">
            <v>1E-3</v>
          </cell>
          <cell r="AS45">
            <v>1E-3</v>
          </cell>
          <cell r="AU45">
            <v>0.19</v>
          </cell>
          <cell r="AW45">
            <v>0.19</v>
          </cell>
          <cell r="AY45">
            <v>0.19</v>
          </cell>
        </row>
        <row r="47">
          <cell r="E47">
            <v>0</v>
          </cell>
          <cell r="G47">
            <v>0</v>
          </cell>
          <cell r="I47">
            <v>0</v>
          </cell>
          <cell r="K47">
            <v>1.0999999999999999E-2</v>
          </cell>
          <cell r="M47">
            <v>1.0999999999999999E-2</v>
          </cell>
          <cell r="O47">
            <v>1.0999999999999999E-2</v>
          </cell>
          <cell r="Q47">
            <v>3.5000000000000003E-2</v>
          </cell>
          <cell r="S47">
            <v>3.5000000000000003E-2</v>
          </cell>
          <cell r="U47">
            <v>3.5000000000000003E-2</v>
          </cell>
          <cell r="W47">
            <v>3.6999999999999998E-2</v>
          </cell>
          <cell r="Y47">
            <v>3.6999999999999998E-2</v>
          </cell>
          <cell r="AA47">
            <v>3.6999999999999998E-2</v>
          </cell>
          <cell r="AC47">
            <v>0</v>
          </cell>
          <cell r="AE47">
            <v>0</v>
          </cell>
          <cell r="AG47">
            <v>0</v>
          </cell>
          <cell r="AI47">
            <v>4.0000000000000001E-3</v>
          </cell>
          <cell r="AK47">
            <v>4.0000000000000001E-3</v>
          </cell>
          <cell r="AM47">
            <v>4.0000000000000001E-3</v>
          </cell>
          <cell r="AO47">
            <v>1E-3</v>
          </cell>
          <cell r="AQ47">
            <v>1E-3</v>
          </cell>
          <cell r="AS47">
            <v>1E-3</v>
          </cell>
          <cell r="AU47">
            <v>4.8000000000000001E-2</v>
          </cell>
          <cell r="AW47">
            <v>4.8000000000000001E-2</v>
          </cell>
          <cell r="AY47">
            <v>4.8000000000000001E-2</v>
          </cell>
        </row>
        <row r="49">
          <cell r="E49">
            <v>1.7000000000000001E-2</v>
          </cell>
          <cell r="G49">
            <v>1.7000000000000001E-2</v>
          </cell>
          <cell r="I49">
            <v>1.7000000000000001E-2</v>
          </cell>
          <cell r="K49">
            <v>1.4999999999999999E-2</v>
          </cell>
          <cell r="M49">
            <v>1.4999999999999999E-2</v>
          </cell>
          <cell r="O49">
            <v>1.4999999999999999E-2</v>
          </cell>
          <cell r="Q49">
            <v>3.5000000000000003E-2</v>
          </cell>
          <cell r="S49">
            <v>3.5000000000000003E-2</v>
          </cell>
          <cell r="U49">
            <v>3.5000000000000003E-2</v>
          </cell>
          <cell r="W49">
            <v>6.4000000000000001E-2</v>
          </cell>
          <cell r="Y49">
            <v>6.4000000000000001E-2</v>
          </cell>
          <cell r="AA49">
            <v>6.4000000000000001E-2</v>
          </cell>
          <cell r="AC49">
            <v>0</v>
          </cell>
          <cell r="AE49">
            <v>0</v>
          </cell>
          <cell r="AG49">
            <v>0</v>
          </cell>
          <cell r="AI49">
            <v>0</v>
          </cell>
          <cell r="AK49">
            <v>0</v>
          </cell>
          <cell r="AM49">
            <v>0</v>
          </cell>
          <cell r="AO49">
            <v>8.0000000000000002E-3</v>
          </cell>
          <cell r="AQ49">
            <v>8.0000000000000002E-3</v>
          </cell>
          <cell r="AS49">
            <v>8.0000000000000002E-3</v>
          </cell>
          <cell r="AU49">
            <v>1.0999999999999999E-2</v>
          </cell>
          <cell r="AW49">
            <v>1.0999999999999999E-2</v>
          </cell>
          <cell r="AY49">
            <v>1.0999999999999999E-2</v>
          </cell>
        </row>
        <row r="51">
          <cell r="E51">
            <v>0</v>
          </cell>
          <cell r="G51">
            <v>0</v>
          </cell>
          <cell r="I51">
            <v>0</v>
          </cell>
          <cell r="K51">
            <v>6.0000000000000001E-3</v>
          </cell>
          <cell r="M51">
            <v>6.0000000000000001E-3</v>
          </cell>
          <cell r="O51">
            <v>6.0000000000000001E-3</v>
          </cell>
          <cell r="S51">
            <v>8.9999999999999993E-3</v>
          </cell>
          <cell r="U51">
            <v>8.9999999999999993E-3</v>
          </cell>
          <cell r="W51">
            <v>3.3000000000000002E-2</v>
          </cell>
          <cell r="Y51">
            <v>3.3000000000000002E-2</v>
          </cell>
          <cell r="AA51">
            <v>3.3000000000000002E-2</v>
          </cell>
          <cell r="AC51">
            <v>0</v>
          </cell>
          <cell r="AE51">
            <v>0</v>
          </cell>
          <cell r="AG51">
            <v>0</v>
          </cell>
          <cell r="AI51">
            <v>1E-3</v>
          </cell>
          <cell r="AK51">
            <v>1E-3</v>
          </cell>
          <cell r="AM51">
            <v>1E-3</v>
          </cell>
          <cell r="AO51">
            <v>0</v>
          </cell>
          <cell r="AQ51">
            <v>0</v>
          </cell>
          <cell r="AS51">
            <v>0</v>
          </cell>
          <cell r="AU51">
            <v>1.0999999999999999E-2</v>
          </cell>
          <cell r="AW51">
            <v>1.0999999999999999E-2</v>
          </cell>
          <cell r="AY51">
            <v>1.0999999999999999E-2</v>
          </cell>
        </row>
        <row r="53">
          <cell r="E53">
            <v>0.11899999999999999</v>
          </cell>
          <cell r="G53">
            <v>0.11899999999999999</v>
          </cell>
          <cell r="I53">
            <v>0.11899999999999999</v>
          </cell>
          <cell r="K53">
            <v>4.1000000000000002E-2</v>
          </cell>
          <cell r="M53">
            <v>4.1000000000000002E-2</v>
          </cell>
          <cell r="O53">
            <v>4.1000000000000002E-2</v>
          </cell>
          <cell r="Q53">
            <v>0.122</v>
          </cell>
          <cell r="S53">
            <v>0.122</v>
          </cell>
          <cell r="U53">
            <v>0.122</v>
          </cell>
          <cell r="W53">
            <v>7.0000000000000007E-2</v>
          </cell>
          <cell r="Y53">
            <v>7.0000000000000007E-2</v>
          </cell>
          <cell r="AA53">
            <v>7.0000000000000007E-2</v>
          </cell>
          <cell r="AC53">
            <v>2E-3</v>
          </cell>
          <cell r="AE53">
            <v>2E-3</v>
          </cell>
          <cell r="AG53">
            <v>2E-3</v>
          </cell>
          <cell r="AI53">
            <v>3.3000000000000002E-2</v>
          </cell>
          <cell r="AK53">
            <v>3.3000000000000002E-2</v>
          </cell>
          <cell r="AM53">
            <v>3.3000000000000002E-2</v>
          </cell>
          <cell r="AO53">
            <v>1.2E-2</v>
          </cell>
          <cell r="AQ53">
            <v>1.2E-2</v>
          </cell>
          <cell r="AS53">
            <v>1.2E-2</v>
          </cell>
          <cell r="AU53">
            <v>0.189</v>
          </cell>
          <cell r="AW53">
            <v>0.189</v>
          </cell>
          <cell r="AY53">
            <v>0.189</v>
          </cell>
        </row>
      </sheetData>
      <sheetData sheetId="3">
        <row r="11">
          <cell r="E11">
            <v>0.77400000000000002</v>
          </cell>
          <cell r="G11">
            <v>0.77400000000000002</v>
          </cell>
          <cell r="I11">
            <v>0.77400000000000002</v>
          </cell>
          <cell r="K11">
            <v>3.5000000000000003E-2</v>
          </cell>
          <cell r="M11">
            <v>3.5000000000000003E-2</v>
          </cell>
          <cell r="O11">
            <v>3.5000000000000003E-2</v>
          </cell>
          <cell r="Q11">
            <v>1</v>
          </cell>
          <cell r="S11">
            <v>1</v>
          </cell>
          <cell r="U11">
            <v>1</v>
          </cell>
          <cell r="W11">
            <v>0</v>
          </cell>
          <cell r="Y11">
            <v>0</v>
          </cell>
          <cell r="AA11">
            <v>0</v>
          </cell>
          <cell r="AC11">
            <v>0</v>
          </cell>
          <cell r="AE11">
            <v>0</v>
          </cell>
          <cell r="AG11">
            <v>0</v>
          </cell>
          <cell r="AI11">
            <v>0</v>
          </cell>
          <cell r="AK11">
            <v>0</v>
          </cell>
          <cell r="AM11">
            <v>0</v>
          </cell>
        </row>
        <row r="13">
          <cell r="E13">
            <v>0</v>
          </cell>
          <cell r="G13">
            <v>0</v>
          </cell>
          <cell r="I13">
            <v>0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  <cell r="AA13">
            <v>0</v>
          </cell>
          <cell r="AC13">
            <v>0</v>
          </cell>
          <cell r="AE13">
            <v>0</v>
          </cell>
          <cell r="AG13">
            <v>0</v>
          </cell>
          <cell r="AI13">
            <v>0</v>
          </cell>
          <cell r="AK13">
            <v>0</v>
          </cell>
          <cell r="AM13">
            <v>0</v>
          </cell>
        </row>
        <row r="15">
          <cell r="E15">
            <v>0</v>
          </cell>
          <cell r="G15">
            <v>0</v>
          </cell>
          <cell r="I15">
            <v>0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  <cell r="U15">
            <v>0</v>
          </cell>
          <cell r="W15">
            <v>0</v>
          </cell>
          <cell r="Y15">
            <v>0</v>
          </cell>
          <cell r="AA15">
            <v>0</v>
          </cell>
          <cell r="AC15">
            <v>0</v>
          </cell>
          <cell r="AE15">
            <v>0</v>
          </cell>
          <cell r="AG15">
            <v>0</v>
          </cell>
          <cell r="AI15">
            <v>0</v>
          </cell>
          <cell r="AK15">
            <v>0</v>
          </cell>
          <cell r="AM15">
            <v>0</v>
          </cell>
        </row>
        <row r="17">
          <cell r="E17">
            <v>1.4999999999999999E-2</v>
          </cell>
          <cell r="G17">
            <v>1.4999999999999999E-2</v>
          </cell>
          <cell r="I17">
            <v>1.4999999999999999E-2</v>
          </cell>
          <cell r="K17">
            <v>2.5000000000000001E-2</v>
          </cell>
          <cell r="M17">
            <v>2.5000000000000001E-2</v>
          </cell>
          <cell r="O17">
            <v>2.5000000000000001E-2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  <cell r="AA17">
            <v>0</v>
          </cell>
          <cell r="AC17">
            <v>0</v>
          </cell>
          <cell r="AE17">
            <v>0</v>
          </cell>
          <cell r="AG17">
            <v>0</v>
          </cell>
          <cell r="AI17">
            <v>0</v>
          </cell>
          <cell r="AK17">
            <v>0</v>
          </cell>
          <cell r="AM17">
            <v>0</v>
          </cell>
        </row>
        <row r="19">
          <cell r="E19">
            <v>0.05</v>
          </cell>
          <cell r="G19">
            <v>0.05</v>
          </cell>
          <cell r="I19">
            <v>0.05</v>
          </cell>
          <cell r="K19">
            <v>3.5000000000000003E-2</v>
          </cell>
          <cell r="M19">
            <v>3.5000000000000003E-2</v>
          </cell>
          <cell r="O19">
            <v>3.5000000000000003E-2</v>
          </cell>
          <cell r="Q19">
            <v>0</v>
          </cell>
          <cell r="S19">
            <v>0</v>
          </cell>
          <cell r="U19">
            <v>0</v>
          </cell>
          <cell r="W19">
            <v>0</v>
          </cell>
          <cell r="Y19">
            <v>0</v>
          </cell>
          <cell r="AA19">
            <v>0</v>
          </cell>
          <cell r="AC19">
            <v>0</v>
          </cell>
          <cell r="AE19">
            <v>0</v>
          </cell>
          <cell r="AG19">
            <v>0</v>
          </cell>
          <cell r="AI19">
            <v>0</v>
          </cell>
          <cell r="AK19">
            <v>0</v>
          </cell>
          <cell r="AM19">
            <v>0</v>
          </cell>
        </row>
        <row r="21">
          <cell r="E21">
            <v>0.06</v>
          </cell>
          <cell r="G21">
            <v>0.06</v>
          </cell>
          <cell r="I21">
            <v>0.06</v>
          </cell>
          <cell r="K21">
            <v>2.8000000000000001E-2</v>
          </cell>
          <cell r="M21">
            <v>2.8000000000000001E-2</v>
          </cell>
          <cell r="O21">
            <v>2.8000000000000001E-2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  <cell r="AA21">
            <v>0</v>
          </cell>
          <cell r="AC21">
            <v>0</v>
          </cell>
          <cell r="AE21">
            <v>0</v>
          </cell>
          <cell r="AG21">
            <v>0</v>
          </cell>
          <cell r="AI21">
            <v>0</v>
          </cell>
          <cell r="AK21">
            <v>0</v>
          </cell>
          <cell r="AM21">
            <v>0</v>
          </cell>
        </row>
        <row r="23">
          <cell r="E23">
            <v>0</v>
          </cell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  <cell r="AA23">
            <v>0</v>
          </cell>
          <cell r="AC23">
            <v>0</v>
          </cell>
          <cell r="AE23">
            <v>0</v>
          </cell>
          <cell r="AG23">
            <v>0</v>
          </cell>
          <cell r="AI23">
            <v>0</v>
          </cell>
          <cell r="AK23">
            <v>0</v>
          </cell>
          <cell r="AM23">
            <v>0</v>
          </cell>
        </row>
        <row r="25">
          <cell r="E25">
            <v>0.54300000000000004</v>
          </cell>
          <cell r="G25">
            <v>0.54300000000000004</v>
          </cell>
          <cell r="I25">
            <v>0.54300000000000004</v>
          </cell>
          <cell r="K25">
            <v>0.316</v>
          </cell>
          <cell r="M25">
            <v>0.316</v>
          </cell>
          <cell r="O25">
            <v>0.316</v>
          </cell>
          <cell r="Q25">
            <v>8.9999999999999993E-3</v>
          </cell>
          <cell r="S25">
            <v>8.9999999999999993E-3</v>
          </cell>
          <cell r="U25">
            <v>8.9999999999999993E-3</v>
          </cell>
          <cell r="W25">
            <v>0.109</v>
          </cell>
          <cell r="Y25">
            <v>0.109</v>
          </cell>
          <cell r="AA25">
            <v>0.109</v>
          </cell>
          <cell r="AC25">
            <v>0.64200000000000002</v>
          </cell>
          <cell r="AE25">
            <v>0.64200000000000002</v>
          </cell>
          <cell r="AG25">
            <v>0.64200000000000002</v>
          </cell>
          <cell r="AI25">
            <v>0</v>
          </cell>
          <cell r="AK25">
            <v>0</v>
          </cell>
          <cell r="AM25">
            <v>0</v>
          </cell>
        </row>
        <row r="27">
          <cell r="E27">
            <v>4.9000000000000002E-2</v>
          </cell>
          <cell r="G27">
            <v>4.9000000000000002E-2</v>
          </cell>
          <cell r="I27">
            <v>4.9000000000000002E-2</v>
          </cell>
          <cell r="K27">
            <v>2.5999999999999999E-2</v>
          </cell>
          <cell r="M27">
            <v>2.5999999999999999E-2</v>
          </cell>
          <cell r="O27">
            <v>2.5999999999999999E-2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  <cell r="AA27">
            <v>0</v>
          </cell>
          <cell r="AC27">
            <v>0.21199999999999999</v>
          </cell>
          <cell r="AE27">
            <v>0.21199999999999999</v>
          </cell>
          <cell r="AG27">
            <v>0.21199999999999999</v>
          </cell>
          <cell r="AI27">
            <v>0</v>
          </cell>
          <cell r="AK27">
            <v>0</v>
          </cell>
          <cell r="AM27">
            <v>0</v>
          </cell>
        </row>
        <row r="29">
          <cell r="E29">
            <v>0.316</v>
          </cell>
          <cell r="G29">
            <v>0.316</v>
          </cell>
          <cell r="I29">
            <v>0.316</v>
          </cell>
          <cell r="K29">
            <v>0.20699999999999999</v>
          </cell>
          <cell r="M29">
            <v>0.20699999999999999</v>
          </cell>
          <cell r="O29">
            <v>0.20699999999999999</v>
          </cell>
          <cell r="Q29">
            <v>1E-3</v>
          </cell>
          <cell r="S29">
            <v>1E-3</v>
          </cell>
          <cell r="U29">
            <v>1E-3</v>
          </cell>
          <cell r="W29">
            <v>0.01</v>
          </cell>
          <cell r="Y29">
            <v>0.01</v>
          </cell>
          <cell r="AA29">
            <v>0.01</v>
          </cell>
          <cell r="AC29">
            <v>0.182</v>
          </cell>
          <cell r="AE29">
            <v>0.182</v>
          </cell>
          <cell r="AG29">
            <v>0.182</v>
          </cell>
          <cell r="AI29">
            <v>0</v>
          </cell>
          <cell r="AK29">
            <v>0</v>
          </cell>
          <cell r="AM29">
            <v>0</v>
          </cell>
        </row>
        <row r="31">
          <cell r="E31">
            <v>1</v>
          </cell>
          <cell r="G31">
            <v>1</v>
          </cell>
          <cell r="I31">
            <v>1</v>
          </cell>
          <cell r="K31">
            <v>0.36099999999999999</v>
          </cell>
          <cell r="M31">
            <v>0.36099999999999999</v>
          </cell>
          <cell r="O31">
            <v>0.36099999999999999</v>
          </cell>
          <cell r="Q31">
            <v>0.16200000000000001</v>
          </cell>
          <cell r="S31">
            <v>0.16200000000000001</v>
          </cell>
          <cell r="U31">
            <v>0.16200000000000001</v>
          </cell>
          <cell r="W31">
            <v>5.6000000000000001E-2</v>
          </cell>
          <cell r="Y31">
            <v>5.6000000000000001E-2</v>
          </cell>
          <cell r="AA31">
            <v>5.6000000000000001E-2</v>
          </cell>
          <cell r="AC31">
            <v>0.36599999999999999</v>
          </cell>
          <cell r="AE31">
            <v>0.36599999999999999</v>
          </cell>
          <cell r="AG31">
            <v>0.36599999999999999</v>
          </cell>
          <cell r="AI31">
            <v>1</v>
          </cell>
          <cell r="AK31">
            <v>1</v>
          </cell>
          <cell r="AM31">
            <v>1</v>
          </cell>
        </row>
        <row r="33">
          <cell r="E33">
            <v>0.48799999999999999</v>
          </cell>
          <cell r="G33">
            <v>0.48799999999999999</v>
          </cell>
          <cell r="I33">
            <v>0.48799999999999999</v>
          </cell>
          <cell r="K33">
            <v>0.254</v>
          </cell>
          <cell r="M33">
            <v>0.254</v>
          </cell>
          <cell r="O33">
            <v>0.254</v>
          </cell>
          <cell r="Q33">
            <v>0.372</v>
          </cell>
          <cell r="S33">
            <v>0.372</v>
          </cell>
          <cell r="U33">
            <v>0.372</v>
          </cell>
          <cell r="W33">
            <v>7.4999999999999997E-2</v>
          </cell>
          <cell r="Y33">
            <v>7.4999999999999997E-2</v>
          </cell>
          <cell r="AA33">
            <v>7.4999999999999997E-2</v>
          </cell>
          <cell r="AC33">
            <v>0.40100000000000002</v>
          </cell>
          <cell r="AE33">
            <v>0.40100000000000002</v>
          </cell>
          <cell r="AG33">
            <v>0.40100000000000002</v>
          </cell>
          <cell r="AI33">
            <v>0</v>
          </cell>
          <cell r="AK33">
            <v>0</v>
          </cell>
          <cell r="AM33">
            <v>0</v>
          </cell>
        </row>
        <row r="35">
          <cell r="E35">
            <v>0.39800000000000002</v>
          </cell>
          <cell r="G35">
            <v>0.39800000000000002</v>
          </cell>
          <cell r="I35">
            <v>0.39800000000000002</v>
          </cell>
          <cell r="K35">
            <v>0.23899999999999999</v>
          </cell>
          <cell r="M35">
            <v>0.23899999999999999</v>
          </cell>
          <cell r="O35">
            <v>0.23899999999999999</v>
          </cell>
          <cell r="Q35">
            <v>0.14899999999999999</v>
          </cell>
          <cell r="S35">
            <v>0.14899999999999999</v>
          </cell>
          <cell r="U35">
            <v>0.14899999999999999</v>
          </cell>
          <cell r="W35">
            <v>1.7999999999999999E-2</v>
          </cell>
          <cell r="Y35">
            <v>1.7999999999999999E-2</v>
          </cell>
          <cell r="AA35">
            <v>1.7999999999999999E-2</v>
          </cell>
          <cell r="AC35">
            <v>0.28799999999999998</v>
          </cell>
          <cell r="AE35">
            <v>0.28799999999999998</v>
          </cell>
          <cell r="AG35">
            <v>0.28799999999999998</v>
          </cell>
          <cell r="AI35">
            <v>0</v>
          </cell>
          <cell r="AK35">
            <v>0</v>
          </cell>
          <cell r="AM35">
            <v>0</v>
          </cell>
        </row>
        <row r="37">
          <cell r="E37">
            <v>0.36</v>
          </cell>
          <cell r="G37">
            <v>0.36</v>
          </cell>
          <cell r="I37">
            <v>0.36</v>
          </cell>
          <cell r="K37">
            <v>0.54700000000000004</v>
          </cell>
          <cell r="M37">
            <v>0.54700000000000004</v>
          </cell>
          <cell r="O37">
            <v>0.54700000000000004</v>
          </cell>
          <cell r="Q37">
            <v>0.01</v>
          </cell>
          <cell r="S37">
            <v>0.01</v>
          </cell>
          <cell r="U37">
            <v>0.01</v>
          </cell>
          <cell r="W37">
            <v>8.4000000000000005E-2</v>
          </cell>
          <cell r="Y37">
            <v>8.4000000000000005E-2</v>
          </cell>
          <cell r="AA37">
            <v>8.4000000000000005E-2</v>
          </cell>
          <cell r="AC37">
            <v>0.46700000000000003</v>
          </cell>
          <cell r="AE37">
            <v>0.46700000000000003</v>
          </cell>
          <cell r="AG37">
            <v>0.46700000000000003</v>
          </cell>
          <cell r="AI37">
            <v>0</v>
          </cell>
          <cell r="AK37">
            <v>0</v>
          </cell>
          <cell r="AM37">
            <v>0</v>
          </cell>
        </row>
        <row r="39">
          <cell r="E39">
            <v>0.32200000000000001</v>
          </cell>
          <cell r="G39">
            <v>0.32200000000000001</v>
          </cell>
          <cell r="I39">
            <v>0.32200000000000001</v>
          </cell>
          <cell r="K39">
            <v>0.312</v>
          </cell>
          <cell r="M39">
            <v>0.312</v>
          </cell>
          <cell r="O39">
            <v>0.312</v>
          </cell>
          <cell r="Q39">
            <v>1.4999999999999999E-2</v>
          </cell>
          <cell r="S39">
            <v>1.4999999999999999E-2</v>
          </cell>
          <cell r="U39">
            <v>1.4999999999999999E-2</v>
          </cell>
          <cell r="W39">
            <v>0.22900000000000001</v>
          </cell>
          <cell r="Y39">
            <v>0.22900000000000001</v>
          </cell>
          <cell r="AA39">
            <v>0.22900000000000001</v>
          </cell>
          <cell r="AC39">
            <v>0.93</v>
          </cell>
          <cell r="AE39">
            <v>0.93</v>
          </cell>
          <cell r="AG39">
            <v>0.93</v>
          </cell>
          <cell r="AI39">
            <v>0</v>
          </cell>
          <cell r="AK39">
            <v>0</v>
          </cell>
          <cell r="AM39">
            <v>0</v>
          </cell>
        </row>
        <row r="41">
          <cell r="E41">
            <v>0.69599999999999995</v>
          </cell>
          <cell r="G41">
            <v>0.69599999999999995</v>
          </cell>
          <cell r="I41">
            <v>0.69599999999999995</v>
          </cell>
          <cell r="K41">
            <v>0.84499999999999997</v>
          </cell>
          <cell r="M41">
            <v>0.84499999999999997</v>
          </cell>
          <cell r="O41">
            <v>0.84499999999999997</v>
          </cell>
          <cell r="Q41">
            <v>8.3000000000000004E-2</v>
          </cell>
          <cell r="S41">
            <v>8.3000000000000004E-2</v>
          </cell>
          <cell r="U41">
            <v>8.3000000000000004E-2</v>
          </cell>
          <cell r="W41">
            <v>1</v>
          </cell>
          <cell r="Y41">
            <v>1</v>
          </cell>
          <cell r="AA41">
            <v>1</v>
          </cell>
          <cell r="AC41">
            <v>0.67800000000000005</v>
          </cell>
          <cell r="AE41">
            <v>0.67800000000000005</v>
          </cell>
          <cell r="AG41">
            <v>0.67800000000000005</v>
          </cell>
          <cell r="AI41">
            <v>0</v>
          </cell>
          <cell r="AK41">
            <v>0</v>
          </cell>
          <cell r="AM41">
            <v>0</v>
          </cell>
        </row>
        <row r="43">
          <cell r="E43">
            <v>0.26400000000000001</v>
          </cell>
          <cell r="G43">
            <v>0.26400000000000001</v>
          </cell>
          <cell r="I43">
            <v>0.26400000000000001</v>
          </cell>
          <cell r="K43">
            <v>0.33800000000000002</v>
          </cell>
          <cell r="M43">
            <v>0.33800000000000002</v>
          </cell>
          <cell r="O43">
            <v>0.33800000000000002</v>
          </cell>
          <cell r="Q43">
            <v>4.0000000000000001E-3</v>
          </cell>
          <cell r="S43">
            <v>4.0000000000000001E-3</v>
          </cell>
          <cell r="U43">
            <v>4.0000000000000001E-3</v>
          </cell>
          <cell r="W43">
            <v>4.7E-2</v>
          </cell>
          <cell r="Y43">
            <v>4.7E-2</v>
          </cell>
          <cell r="AA43">
            <v>4.7E-2</v>
          </cell>
          <cell r="AC43">
            <v>0.26200000000000001</v>
          </cell>
          <cell r="AE43">
            <v>0.26200000000000001</v>
          </cell>
          <cell r="AG43">
            <v>0.26200000000000001</v>
          </cell>
          <cell r="AI43">
            <v>0</v>
          </cell>
          <cell r="AK43">
            <v>0</v>
          </cell>
          <cell r="AM43">
            <v>0</v>
          </cell>
        </row>
        <row r="45">
          <cell r="E45">
            <v>0.39400000000000002</v>
          </cell>
          <cell r="G45">
            <v>0.39400000000000002</v>
          </cell>
          <cell r="I45">
            <v>0.39400000000000002</v>
          </cell>
          <cell r="K45">
            <v>0.39900000000000002</v>
          </cell>
          <cell r="M45">
            <v>0.39900000000000002</v>
          </cell>
          <cell r="O45">
            <v>0.39900000000000002</v>
          </cell>
          <cell r="Q45">
            <v>4.4999999999999998E-2</v>
          </cell>
          <cell r="S45">
            <v>4.4999999999999998E-2</v>
          </cell>
          <cell r="U45">
            <v>4.4999999999999998E-2</v>
          </cell>
          <cell r="W45">
            <v>0.36299999999999999</v>
          </cell>
          <cell r="Y45">
            <v>0.36299999999999999</v>
          </cell>
          <cell r="AA45">
            <v>0.36299999999999999</v>
          </cell>
          <cell r="AC45">
            <v>1</v>
          </cell>
          <cell r="AE45">
            <v>1</v>
          </cell>
          <cell r="AG45">
            <v>1</v>
          </cell>
          <cell r="AI45">
            <v>0</v>
          </cell>
          <cell r="AK45">
            <v>0</v>
          </cell>
          <cell r="AM45">
            <v>0</v>
          </cell>
        </row>
        <row r="47">
          <cell r="E47">
            <v>0.99399999999999999</v>
          </cell>
          <cell r="G47">
            <v>0.99399999999999999</v>
          </cell>
          <cell r="I47">
            <v>0.99399999999999999</v>
          </cell>
          <cell r="K47">
            <v>1</v>
          </cell>
          <cell r="M47">
            <v>1</v>
          </cell>
          <cell r="O47">
            <v>1</v>
          </cell>
          <cell r="Q47">
            <v>0.98099999999999998</v>
          </cell>
          <cell r="S47">
            <v>0.98099999999999998</v>
          </cell>
          <cell r="U47">
            <v>0.98099999999999998</v>
          </cell>
          <cell r="W47">
            <v>0.112</v>
          </cell>
          <cell r="Y47">
            <v>0.112</v>
          </cell>
          <cell r="AA47">
            <v>0.112</v>
          </cell>
          <cell r="AC47">
            <v>0.375</v>
          </cell>
          <cell r="AE47">
            <v>0.375</v>
          </cell>
          <cell r="AG47">
            <v>0.375</v>
          </cell>
          <cell r="AI47">
            <v>1.9E-2</v>
          </cell>
          <cell r="AK47">
            <v>1.9E-2</v>
          </cell>
          <cell r="AM47">
            <v>1.9E-2</v>
          </cell>
        </row>
        <row r="49">
          <cell r="E49">
            <v>5.5E-2</v>
          </cell>
          <cell r="G49">
            <v>5.5E-2</v>
          </cell>
          <cell r="I49">
            <v>5.5E-2</v>
          </cell>
          <cell r="K49">
            <v>7.0999999999999994E-2</v>
          </cell>
          <cell r="M49">
            <v>7.0999999999999994E-2</v>
          </cell>
          <cell r="O49">
            <v>7.0999999999999994E-2</v>
          </cell>
          <cell r="Q49">
            <v>0</v>
          </cell>
          <cell r="S49">
            <v>0</v>
          </cell>
          <cell r="U49">
            <v>0</v>
          </cell>
          <cell r="W49">
            <v>0</v>
          </cell>
          <cell r="Y49">
            <v>0</v>
          </cell>
          <cell r="AA49">
            <v>0</v>
          </cell>
          <cell r="AC49">
            <v>0</v>
          </cell>
          <cell r="AE49">
            <v>0</v>
          </cell>
          <cell r="AG49">
            <v>0</v>
          </cell>
          <cell r="AI49">
            <v>0</v>
          </cell>
          <cell r="AK49">
            <v>0</v>
          </cell>
          <cell r="AM49">
            <v>0</v>
          </cell>
        </row>
        <row r="51">
          <cell r="E51">
            <v>0.56399999999999995</v>
          </cell>
          <cell r="G51">
            <v>0.56399999999999995</v>
          </cell>
          <cell r="I51">
            <v>0.56399999999999995</v>
          </cell>
          <cell r="K51">
            <v>0.52600000000000002</v>
          </cell>
          <cell r="M51">
            <v>0.52600000000000002</v>
          </cell>
          <cell r="O51">
            <v>0.52600000000000002</v>
          </cell>
          <cell r="Q51">
            <v>5.7000000000000002E-2</v>
          </cell>
          <cell r="S51">
            <v>5.7000000000000002E-2</v>
          </cell>
          <cell r="U51">
            <v>5.7000000000000002E-2</v>
          </cell>
          <cell r="W51">
            <v>0.39400000000000002</v>
          </cell>
          <cell r="Y51">
            <v>0.39400000000000002</v>
          </cell>
          <cell r="AA51">
            <v>0.39400000000000002</v>
          </cell>
          <cell r="AC51">
            <v>0.505</v>
          </cell>
          <cell r="AE51">
            <v>0.505</v>
          </cell>
          <cell r="AI51">
            <v>0</v>
          </cell>
          <cell r="AK51">
            <v>0</v>
          </cell>
          <cell r="AM51">
            <v>0</v>
          </cell>
        </row>
        <row r="53">
          <cell r="E53">
            <v>0.35199999999999998</v>
          </cell>
          <cell r="G53">
            <v>0.35199999999999998</v>
          </cell>
          <cell r="I53">
            <v>0.35199999999999998</v>
          </cell>
          <cell r="K53">
            <v>0.13500000000000001</v>
          </cell>
          <cell r="M53">
            <v>0.13500000000000001</v>
          </cell>
          <cell r="O53">
            <v>0.13500000000000001</v>
          </cell>
          <cell r="Q53">
            <v>7.0000000000000001E-3</v>
          </cell>
          <cell r="S53">
            <v>7.0000000000000001E-3</v>
          </cell>
          <cell r="U53">
            <v>7.0000000000000001E-3</v>
          </cell>
          <cell r="W53">
            <v>7.1999999999999995E-2</v>
          </cell>
          <cell r="Y53">
            <v>7.1999999999999995E-2</v>
          </cell>
          <cell r="AA53">
            <v>7.1999999999999995E-2</v>
          </cell>
          <cell r="AC53">
            <v>0.57399999999999995</v>
          </cell>
          <cell r="AE53">
            <v>0.57399999999999995</v>
          </cell>
          <cell r="AG53">
            <v>0.57399999999999995</v>
          </cell>
          <cell r="AI53">
            <v>0</v>
          </cell>
          <cell r="AK53">
            <v>0</v>
          </cell>
          <cell r="AM53">
            <v>0</v>
          </cell>
        </row>
      </sheetData>
      <sheetData sheetId="4">
        <row r="11">
          <cell r="E11">
            <v>1</v>
          </cell>
          <cell r="G11">
            <v>1</v>
          </cell>
          <cell r="I11">
            <v>1</v>
          </cell>
          <cell r="K11">
            <v>0.34200000000000003</v>
          </cell>
          <cell r="M11">
            <v>0.34200000000000003</v>
          </cell>
          <cell r="O11">
            <v>0.34200000000000003</v>
          </cell>
          <cell r="Q11">
            <v>0.27700000000000002</v>
          </cell>
          <cell r="S11">
            <v>0.27700000000000002</v>
          </cell>
          <cell r="U11">
            <v>0.27700000000000002</v>
          </cell>
          <cell r="W11">
            <v>1</v>
          </cell>
          <cell r="Y11">
            <v>1</v>
          </cell>
          <cell r="AA11">
            <v>1</v>
          </cell>
        </row>
        <row r="13">
          <cell r="E13">
            <v>0</v>
          </cell>
          <cell r="G13">
            <v>0</v>
          </cell>
          <cell r="I13">
            <v>0</v>
          </cell>
          <cell r="K13">
            <v>0</v>
          </cell>
          <cell r="M13">
            <v>0</v>
          </cell>
          <cell r="O13">
            <v>0</v>
          </cell>
          <cell r="Q13">
            <v>0.02</v>
          </cell>
          <cell r="S13">
            <v>0.02</v>
          </cell>
          <cell r="U13">
            <v>0.02</v>
          </cell>
          <cell r="W13">
            <v>6.5000000000000002E-2</v>
          </cell>
          <cell r="Y13">
            <v>6.5000000000000002E-2</v>
          </cell>
          <cell r="AA13">
            <v>6.5000000000000002E-2</v>
          </cell>
        </row>
        <row r="15">
          <cell r="E15">
            <v>0</v>
          </cell>
          <cell r="G15">
            <v>0</v>
          </cell>
          <cell r="I15">
            <v>0</v>
          </cell>
          <cell r="K15">
            <v>0</v>
          </cell>
          <cell r="M15">
            <v>0</v>
          </cell>
          <cell r="O15">
            <v>0</v>
          </cell>
          <cell r="Q15">
            <v>1E-3</v>
          </cell>
          <cell r="S15">
            <v>1E-3</v>
          </cell>
          <cell r="U15">
            <v>1E-3</v>
          </cell>
          <cell r="W15">
            <v>8.9999999999999993E-3</v>
          </cell>
          <cell r="Y15">
            <v>8.9999999999999993E-3</v>
          </cell>
          <cell r="AA15">
            <v>8.9999999999999993E-3</v>
          </cell>
        </row>
        <row r="17">
          <cell r="E17">
            <v>0</v>
          </cell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3.6999999999999998E-2</v>
          </cell>
          <cell r="S17">
            <v>3.6999999999999998E-2</v>
          </cell>
          <cell r="U17">
            <v>3.6999999999999998E-2</v>
          </cell>
          <cell r="W17">
            <v>9.5000000000000001E-2</v>
          </cell>
          <cell r="Y17">
            <v>9.5000000000000001E-2</v>
          </cell>
          <cell r="AA17">
            <v>9.5000000000000001E-2</v>
          </cell>
        </row>
        <row r="19">
          <cell r="E19">
            <v>4.5999999999999999E-2</v>
          </cell>
          <cell r="G19">
            <v>4.5999999999999999E-2</v>
          </cell>
          <cell r="I19">
            <v>4.5999999999999999E-2</v>
          </cell>
          <cell r="K19">
            <v>0.24399999999999999</v>
          </cell>
          <cell r="M19">
            <v>0.24399999999999999</v>
          </cell>
          <cell r="O19">
            <v>0.24399999999999999</v>
          </cell>
          <cell r="Q19">
            <v>7.0000000000000007E-2</v>
          </cell>
          <cell r="S19">
            <v>7.0000000000000007E-2</v>
          </cell>
          <cell r="U19">
            <v>7.0000000000000007E-2</v>
          </cell>
          <cell r="W19">
            <v>0.27600000000000002</v>
          </cell>
          <cell r="Y19">
            <v>0.27600000000000002</v>
          </cell>
          <cell r="AA19">
            <v>0.27600000000000002</v>
          </cell>
        </row>
        <row r="21">
          <cell r="E21">
            <v>0</v>
          </cell>
          <cell r="G21">
            <v>0</v>
          </cell>
          <cell r="I21">
            <v>0</v>
          </cell>
          <cell r="K21">
            <v>1E-3</v>
          </cell>
          <cell r="M21">
            <v>1E-3</v>
          </cell>
          <cell r="O21">
            <v>1E-3</v>
          </cell>
          <cell r="Q21">
            <v>5.8999999999999997E-2</v>
          </cell>
          <cell r="S21">
            <v>5.8999999999999997E-2</v>
          </cell>
          <cell r="U21">
            <v>5.8999999999999997E-2</v>
          </cell>
          <cell r="W21">
            <v>0.22</v>
          </cell>
          <cell r="Y21">
            <v>0.22</v>
          </cell>
          <cell r="AA21">
            <v>0.22</v>
          </cell>
        </row>
        <row r="23">
          <cell r="E23">
            <v>0</v>
          </cell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0</v>
          </cell>
          <cell r="Q23">
            <v>7.0000000000000001E-3</v>
          </cell>
          <cell r="S23">
            <v>7.0000000000000001E-3</v>
          </cell>
          <cell r="U23">
            <v>7.0000000000000001E-3</v>
          </cell>
          <cell r="W23">
            <v>0.03</v>
          </cell>
          <cell r="Y23">
            <v>0.03</v>
          </cell>
          <cell r="AA23">
            <v>0.03</v>
          </cell>
        </row>
        <row r="25">
          <cell r="E25">
            <v>0</v>
          </cell>
          <cell r="G25">
            <v>0</v>
          </cell>
          <cell r="I25">
            <v>0</v>
          </cell>
          <cell r="K25">
            <v>0</v>
          </cell>
          <cell r="M25">
            <v>0</v>
          </cell>
          <cell r="O25">
            <v>0</v>
          </cell>
          <cell r="Q25">
            <v>1.2E-2</v>
          </cell>
          <cell r="S25">
            <v>1.2E-2</v>
          </cell>
          <cell r="U25">
            <v>1.2E-2</v>
          </cell>
          <cell r="W25">
            <v>2.5999999999999999E-2</v>
          </cell>
          <cell r="Y25">
            <v>2.5999999999999999E-2</v>
          </cell>
          <cell r="AA25">
            <v>2.5999999999999999E-2</v>
          </cell>
        </row>
        <row r="27">
          <cell r="E27">
            <v>4.0000000000000001E-3</v>
          </cell>
          <cell r="G27">
            <v>4.0000000000000001E-3</v>
          </cell>
          <cell r="I27">
            <v>4.0000000000000001E-3</v>
          </cell>
          <cell r="K27">
            <v>1.4E-2</v>
          </cell>
          <cell r="M27">
            <v>1.4E-2</v>
          </cell>
          <cell r="O27">
            <v>1.4E-2</v>
          </cell>
          <cell r="Q27">
            <v>3.5999999999999997E-2</v>
          </cell>
          <cell r="S27">
            <v>3.5999999999999997E-2</v>
          </cell>
          <cell r="U27">
            <v>3.5999999999999997E-2</v>
          </cell>
          <cell r="W27">
            <v>0.151</v>
          </cell>
          <cell r="Y27">
            <v>0.151</v>
          </cell>
          <cell r="AA27">
            <v>0.151</v>
          </cell>
        </row>
        <row r="29">
          <cell r="E29">
            <v>2.1000000000000001E-2</v>
          </cell>
          <cell r="G29">
            <v>2.1000000000000001E-2</v>
          </cell>
          <cell r="I29">
            <v>2.1000000000000001E-2</v>
          </cell>
          <cell r="K29">
            <v>0.104</v>
          </cell>
          <cell r="M29">
            <v>0.104</v>
          </cell>
          <cell r="O29">
            <v>0.104</v>
          </cell>
          <cell r="Q29">
            <v>1.7999999999999999E-2</v>
          </cell>
          <cell r="S29">
            <v>1.7999999999999999E-2</v>
          </cell>
          <cell r="U29">
            <v>1.7999999999999999E-2</v>
          </cell>
          <cell r="W29">
            <v>4.2999999999999997E-2</v>
          </cell>
          <cell r="Y29">
            <v>4.2999999999999997E-2</v>
          </cell>
          <cell r="AA29">
            <v>4.2999999999999997E-2</v>
          </cell>
        </row>
        <row r="31">
          <cell r="E31">
            <v>2.1000000000000001E-2</v>
          </cell>
          <cell r="G31">
            <v>2.1000000000000001E-2</v>
          </cell>
          <cell r="I31">
            <v>2.1000000000000001E-2</v>
          </cell>
          <cell r="K31">
            <v>5.8999999999999997E-2</v>
          </cell>
          <cell r="M31">
            <v>5.8999999999999997E-2</v>
          </cell>
          <cell r="O31">
            <v>5.8999999999999997E-2</v>
          </cell>
          <cell r="Q31">
            <v>1</v>
          </cell>
          <cell r="S31">
            <v>1</v>
          </cell>
          <cell r="U31">
            <v>1</v>
          </cell>
          <cell r="W31">
            <v>0.36599999999999999</v>
          </cell>
          <cell r="Y31">
            <v>0.36599999999999999</v>
          </cell>
          <cell r="AA31">
            <v>0.36599999999999999</v>
          </cell>
        </row>
        <row r="33">
          <cell r="E33">
            <v>8.9999999999999993E-3</v>
          </cell>
          <cell r="G33">
            <v>8.9999999999999993E-3</v>
          </cell>
          <cell r="I33">
            <v>8.9999999999999993E-3</v>
          </cell>
          <cell r="K33">
            <v>3.6999999999999998E-2</v>
          </cell>
          <cell r="M33">
            <v>3.6999999999999998E-2</v>
          </cell>
          <cell r="O33">
            <v>3.6999999999999998E-2</v>
          </cell>
          <cell r="Q33">
            <v>3.6999999999999998E-2</v>
          </cell>
          <cell r="S33">
            <v>3.6999999999999998E-2</v>
          </cell>
          <cell r="U33">
            <v>3.6999999999999998E-2</v>
          </cell>
          <cell r="W33">
            <v>0.185</v>
          </cell>
          <cell r="Y33">
            <v>0.185</v>
          </cell>
          <cell r="AA33">
            <v>0.185</v>
          </cell>
        </row>
        <row r="35">
          <cell r="E35">
            <v>0</v>
          </cell>
          <cell r="G35">
            <v>0</v>
          </cell>
          <cell r="I35">
            <v>0</v>
          </cell>
          <cell r="K35">
            <v>0</v>
          </cell>
          <cell r="M35">
            <v>0</v>
          </cell>
          <cell r="O35">
            <v>0</v>
          </cell>
          <cell r="Q35">
            <v>2.5000000000000001E-2</v>
          </cell>
          <cell r="S35">
            <v>2.5000000000000001E-2</v>
          </cell>
          <cell r="U35">
            <v>2.5000000000000001E-2</v>
          </cell>
          <cell r="W35">
            <v>9.5000000000000001E-2</v>
          </cell>
          <cell r="Y35">
            <v>9.5000000000000001E-2</v>
          </cell>
          <cell r="AA35">
            <v>9.5000000000000001E-2</v>
          </cell>
        </row>
        <row r="37">
          <cell r="E37">
            <v>0</v>
          </cell>
          <cell r="G37">
            <v>0</v>
          </cell>
          <cell r="I37">
            <v>0</v>
          </cell>
          <cell r="K37">
            <v>0</v>
          </cell>
          <cell r="M37">
            <v>0</v>
          </cell>
          <cell r="O37">
            <v>0</v>
          </cell>
          <cell r="Q37">
            <v>8.9999999999999993E-3</v>
          </cell>
          <cell r="S37">
            <v>8.9999999999999993E-3</v>
          </cell>
          <cell r="U37">
            <v>8.9999999999999993E-3</v>
          </cell>
          <cell r="W37">
            <v>6.5000000000000002E-2</v>
          </cell>
          <cell r="Y37">
            <v>6.5000000000000002E-2</v>
          </cell>
          <cell r="AA37">
            <v>6.5000000000000002E-2</v>
          </cell>
        </row>
        <row r="39">
          <cell r="E39">
            <v>0.13500000000000001</v>
          </cell>
          <cell r="G39">
            <v>0.13500000000000001</v>
          </cell>
          <cell r="I39">
            <v>0.13500000000000001</v>
          </cell>
          <cell r="K39">
            <v>1</v>
          </cell>
          <cell r="M39">
            <v>1</v>
          </cell>
          <cell r="O39">
            <v>1</v>
          </cell>
          <cell r="Q39">
            <v>1.4999999999999999E-2</v>
          </cell>
          <cell r="S39">
            <v>1.4999999999999999E-2</v>
          </cell>
          <cell r="U39">
            <v>1.4999999999999999E-2</v>
          </cell>
          <cell r="W39">
            <v>6.5000000000000002E-2</v>
          </cell>
          <cell r="Y39">
            <v>6.5000000000000002E-2</v>
          </cell>
          <cell r="AA39">
            <v>6.5000000000000002E-2</v>
          </cell>
        </row>
        <row r="41">
          <cell r="E41">
            <v>0</v>
          </cell>
          <cell r="G41">
            <v>0</v>
          </cell>
          <cell r="I41">
            <v>0</v>
          </cell>
          <cell r="K41">
            <v>0</v>
          </cell>
          <cell r="M41">
            <v>0</v>
          </cell>
          <cell r="O41">
            <v>0</v>
          </cell>
          <cell r="Q41">
            <v>2.3E-2</v>
          </cell>
          <cell r="S41">
            <v>2.3E-2</v>
          </cell>
          <cell r="U41">
            <v>2.3E-2</v>
          </cell>
          <cell r="W41">
            <v>0.14699999999999999</v>
          </cell>
          <cell r="Y41">
            <v>0.14699999999999999</v>
          </cell>
          <cell r="AA41">
            <v>0.14699999999999999</v>
          </cell>
        </row>
        <row r="43">
          <cell r="E43">
            <v>0</v>
          </cell>
          <cell r="G43">
            <v>0</v>
          </cell>
          <cell r="I43">
            <v>0</v>
          </cell>
          <cell r="K43">
            <v>3.0000000000000001E-3</v>
          </cell>
          <cell r="M43">
            <v>3.0000000000000001E-3</v>
          </cell>
          <cell r="O43">
            <v>3.0000000000000001E-3</v>
          </cell>
          <cell r="Q43">
            <v>5.0000000000000001E-3</v>
          </cell>
          <cell r="S43">
            <v>5.0000000000000001E-3</v>
          </cell>
          <cell r="U43">
            <v>5.0000000000000001E-3</v>
          </cell>
          <cell r="W43">
            <v>1.2999999999999999E-2</v>
          </cell>
          <cell r="Y43">
            <v>1.2999999999999999E-2</v>
          </cell>
          <cell r="AA43">
            <v>1.2999999999999999E-2</v>
          </cell>
        </row>
        <row r="45">
          <cell r="E45">
            <v>0</v>
          </cell>
          <cell r="G45">
            <v>0</v>
          </cell>
          <cell r="I45">
            <v>0</v>
          </cell>
          <cell r="K45">
            <v>0</v>
          </cell>
          <cell r="M45">
            <v>0</v>
          </cell>
          <cell r="O45">
            <v>0</v>
          </cell>
          <cell r="Q45">
            <v>4.8000000000000001E-2</v>
          </cell>
          <cell r="S45">
            <v>4.8000000000000001E-2</v>
          </cell>
          <cell r="U45">
            <v>4.8000000000000001E-2</v>
          </cell>
          <cell r="W45">
            <v>0.16400000000000001</v>
          </cell>
          <cell r="Y45">
            <v>0.16400000000000001</v>
          </cell>
          <cell r="AA45">
            <v>0.16400000000000001</v>
          </cell>
        </row>
        <row r="47">
          <cell r="E47">
            <v>0</v>
          </cell>
          <cell r="G47">
            <v>0</v>
          </cell>
          <cell r="I47">
            <v>0</v>
          </cell>
          <cell r="K47">
            <v>0</v>
          </cell>
          <cell r="M47">
            <v>0</v>
          </cell>
          <cell r="O47">
            <v>0</v>
          </cell>
          <cell r="Q47">
            <v>2.4E-2</v>
          </cell>
          <cell r="S47">
            <v>2.4E-2</v>
          </cell>
          <cell r="U47">
            <v>2.4E-2</v>
          </cell>
          <cell r="W47">
            <v>6.9000000000000006E-2</v>
          </cell>
          <cell r="Y47">
            <v>6.9000000000000006E-2</v>
          </cell>
          <cell r="AA47">
            <v>6.9000000000000006E-2</v>
          </cell>
        </row>
        <row r="49">
          <cell r="E49">
            <v>0</v>
          </cell>
          <cell r="G49">
            <v>0</v>
          </cell>
          <cell r="I49">
            <v>0</v>
          </cell>
          <cell r="K49">
            <v>0</v>
          </cell>
          <cell r="M49">
            <v>0</v>
          </cell>
          <cell r="O49">
            <v>0</v>
          </cell>
          <cell r="Q49">
            <v>0.04</v>
          </cell>
          <cell r="S49">
            <v>0.04</v>
          </cell>
          <cell r="U49">
            <v>0.04</v>
          </cell>
          <cell r="W49">
            <v>1</v>
          </cell>
          <cell r="Y49">
            <v>1</v>
          </cell>
          <cell r="AA49">
            <v>1</v>
          </cell>
        </row>
        <row r="51">
          <cell r="E51">
            <v>0</v>
          </cell>
          <cell r="G51">
            <v>0</v>
          </cell>
          <cell r="I51">
            <v>0</v>
          </cell>
          <cell r="K51">
            <v>1E-3</v>
          </cell>
          <cell r="M51">
            <v>1E-3</v>
          </cell>
          <cell r="O51">
            <v>1E-3</v>
          </cell>
          <cell r="Q51">
            <v>4.8000000000000001E-2</v>
          </cell>
          <cell r="S51">
            <v>4.8000000000000001E-2</v>
          </cell>
          <cell r="U51">
            <v>4.8000000000000001E-2</v>
          </cell>
          <cell r="W51">
            <v>6.5000000000000002E-2</v>
          </cell>
          <cell r="Y51">
            <v>6.5000000000000002E-2</v>
          </cell>
          <cell r="AA51">
            <v>6.5000000000000002E-2</v>
          </cell>
        </row>
        <row r="53">
          <cell r="E53">
            <v>1E-3</v>
          </cell>
          <cell r="G53">
            <v>1E-3</v>
          </cell>
          <cell r="I53">
            <v>1E-3</v>
          </cell>
          <cell r="K53">
            <v>3.0000000000000001E-3</v>
          </cell>
          <cell r="M53">
            <v>3.0000000000000001E-3</v>
          </cell>
          <cell r="O53">
            <v>3.0000000000000001E-3</v>
          </cell>
          <cell r="Q53">
            <v>3.9E-2</v>
          </cell>
          <cell r="S53">
            <v>3.9E-2</v>
          </cell>
          <cell r="U53">
            <v>3.9E-2</v>
          </cell>
          <cell r="W53">
            <v>8.9999999999999993E-3</v>
          </cell>
          <cell r="Y53">
            <v>8.9999999999999993E-3</v>
          </cell>
          <cell r="AA53">
            <v>8.9999999999999993E-3</v>
          </cell>
        </row>
      </sheetData>
      <sheetData sheetId="5">
        <row r="11">
          <cell r="E11">
            <v>1</v>
          </cell>
          <cell r="G11">
            <v>1</v>
          </cell>
          <cell r="I11">
            <v>1</v>
          </cell>
          <cell r="K11">
            <v>1</v>
          </cell>
          <cell r="M11">
            <v>1</v>
          </cell>
          <cell r="O11">
            <v>1</v>
          </cell>
          <cell r="Q11">
            <v>1</v>
          </cell>
          <cell r="S11">
            <v>1</v>
          </cell>
          <cell r="U11">
            <v>1</v>
          </cell>
          <cell r="W11">
            <v>1</v>
          </cell>
          <cell r="Y11">
            <v>1</v>
          </cell>
          <cell r="AA11">
            <v>1</v>
          </cell>
          <cell r="AC11">
            <v>1</v>
          </cell>
          <cell r="AE11">
            <v>1</v>
          </cell>
          <cell r="AG11">
            <v>1</v>
          </cell>
          <cell r="AI11">
            <v>1</v>
          </cell>
          <cell r="AK11">
            <v>1</v>
          </cell>
          <cell r="AM11">
            <v>1</v>
          </cell>
          <cell r="AO11">
            <v>1</v>
          </cell>
          <cell r="AQ11">
            <v>1</v>
          </cell>
          <cell r="AS11">
            <v>1</v>
          </cell>
        </row>
        <row r="13">
          <cell r="E13">
            <v>4.0000000000000001E-3</v>
          </cell>
          <cell r="G13">
            <v>4.0000000000000001E-3</v>
          </cell>
          <cell r="I13">
            <v>4.0000000000000001E-3</v>
          </cell>
          <cell r="K13">
            <v>0.441</v>
          </cell>
          <cell r="M13">
            <v>0.441</v>
          </cell>
          <cell r="O13">
            <v>0.441</v>
          </cell>
          <cell r="Q13">
            <v>1E-3</v>
          </cell>
          <cell r="S13">
            <v>1E-3</v>
          </cell>
          <cell r="U13">
            <v>1E-3</v>
          </cell>
          <cell r="W13">
            <v>0.254</v>
          </cell>
          <cell r="Y13">
            <v>0.254</v>
          </cell>
          <cell r="AA13">
            <v>0.254</v>
          </cell>
          <cell r="AC13">
            <v>4.0000000000000001E-3</v>
          </cell>
          <cell r="AE13">
            <v>4.0000000000000001E-3</v>
          </cell>
          <cell r="AG13">
            <v>4.0000000000000001E-3</v>
          </cell>
          <cell r="AI13">
            <v>6.0000000000000001E-3</v>
          </cell>
          <cell r="AK13">
            <v>6.0000000000000001E-3</v>
          </cell>
          <cell r="AM13">
            <v>6.0000000000000001E-3</v>
          </cell>
          <cell r="AO13">
            <v>4.0000000000000001E-3</v>
          </cell>
          <cell r="AQ13">
            <v>4.0000000000000001E-3</v>
          </cell>
          <cell r="AS13">
            <v>4.0000000000000001E-3</v>
          </cell>
        </row>
        <row r="15">
          <cell r="E15">
            <v>7.0000000000000001E-3</v>
          </cell>
          <cell r="G15">
            <v>7.0000000000000001E-3</v>
          </cell>
          <cell r="I15">
            <v>7.0000000000000001E-3</v>
          </cell>
          <cell r="K15">
            <v>0.36099999999999999</v>
          </cell>
          <cell r="M15">
            <v>0.36099999999999999</v>
          </cell>
          <cell r="O15">
            <v>0.36099999999999999</v>
          </cell>
          <cell r="Q15">
            <v>5.0000000000000001E-3</v>
          </cell>
          <cell r="S15">
            <v>5.0000000000000001E-3</v>
          </cell>
          <cell r="U15">
            <v>5.0000000000000001E-3</v>
          </cell>
          <cell r="W15">
            <v>0.82</v>
          </cell>
          <cell r="Y15">
            <v>0.82</v>
          </cell>
          <cell r="AA15">
            <v>0.82</v>
          </cell>
          <cell r="AC15">
            <v>7.0000000000000001E-3</v>
          </cell>
          <cell r="AE15">
            <v>7.0000000000000001E-3</v>
          </cell>
          <cell r="AG15">
            <v>7.0000000000000001E-3</v>
          </cell>
          <cell r="AI15">
            <v>2E-3</v>
          </cell>
          <cell r="AK15">
            <v>2E-3</v>
          </cell>
          <cell r="AM15">
            <v>2E-3</v>
          </cell>
          <cell r="AO15">
            <v>7.0000000000000001E-3</v>
          </cell>
          <cell r="AQ15">
            <v>7.0000000000000001E-3</v>
          </cell>
          <cell r="AS15">
            <v>7.0000000000000001E-3</v>
          </cell>
        </row>
        <row r="17">
          <cell r="E17">
            <v>1.2E-2</v>
          </cell>
          <cell r="G17">
            <v>1.2E-2</v>
          </cell>
          <cell r="I17">
            <v>1.2E-2</v>
          </cell>
          <cell r="K17">
            <v>0.49199999999999999</v>
          </cell>
          <cell r="M17">
            <v>0.49199999999999999</v>
          </cell>
          <cell r="O17">
            <v>0.49199999999999999</v>
          </cell>
          <cell r="Q17">
            <v>3.0000000000000001E-3</v>
          </cell>
          <cell r="S17">
            <v>3.0000000000000001E-3</v>
          </cell>
          <cell r="U17">
            <v>3.0000000000000001E-3</v>
          </cell>
          <cell r="W17">
            <v>0.24099999999999999</v>
          </cell>
          <cell r="Y17">
            <v>0.24099999999999999</v>
          </cell>
          <cell r="AA17">
            <v>0.24099999999999999</v>
          </cell>
          <cell r="AC17">
            <v>8.0000000000000002E-3</v>
          </cell>
          <cell r="AE17">
            <v>8.0000000000000002E-3</v>
          </cell>
          <cell r="AG17">
            <v>8.0000000000000002E-3</v>
          </cell>
          <cell r="AI17">
            <v>2E-3</v>
          </cell>
          <cell r="AK17">
            <v>2E-3</v>
          </cell>
          <cell r="AM17">
            <v>2E-3</v>
          </cell>
          <cell r="AO17">
            <v>1.2E-2</v>
          </cell>
          <cell r="AQ17">
            <v>1.2E-2</v>
          </cell>
          <cell r="AS17">
            <v>1.2E-2</v>
          </cell>
        </row>
        <row r="19">
          <cell r="E19">
            <v>4.2000000000000003E-2</v>
          </cell>
          <cell r="G19">
            <v>4.2000000000000003E-2</v>
          </cell>
          <cell r="I19">
            <v>4.2000000000000003E-2</v>
          </cell>
          <cell r="K19">
            <v>0.66700000000000004</v>
          </cell>
          <cell r="M19">
            <v>0.66700000000000004</v>
          </cell>
          <cell r="O19">
            <v>0.66700000000000004</v>
          </cell>
          <cell r="Q19">
            <v>3.1E-2</v>
          </cell>
          <cell r="S19">
            <v>3.1E-2</v>
          </cell>
          <cell r="U19">
            <v>3.1E-2</v>
          </cell>
          <cell r="W19">
            <v>0.73699999999999999</v>
          </cell>
          <cell r="Y19">
            <v>0.73699999999999999</v>
          </cell>
          <cell r="AA19">
            <v>0.73699999999999999</v>
          </cell>
          <cell r="AC19">
            <v>5.3999999999999999E-2</v>
          </cell>
          <cell r="AE19">
            <v>5.3999999999999999E-2</v>
          </cell>
          <cell r="AG19">
            <v>5.3999999999999999E-2</v>
          </cell>
          <cell r="AI19">
            <v>4.8000000000000001E-2</v>
          </cell>
          <cell r="AK19">
            <v>4.8000000000000001E-2</v>
          </cell>
          <cell r="AM19">
            <v>4.8000000000000001E-2</v>
          </cell>
          <cell r="AO19">
            <v>4.2000000000000003E-2</v>
          </cell>
          <cell r="AQ19">
            <v>4.2000000000000003E-2</v>
          </cell>
          <cell r="AS19">
            <v>4.2000000000000003E-2</v>
          </cell>
        </row>
        <row r="21">
          <cell r="E21">
            <v>7.3999999999999996E-2</v>
          </cell>
          <cell r="G21">
            <v>7.3999999999999996E-2</v>
          </cell>
          <cell r="I21">
            <v>7.3999999999999996E-2</v>
          </cell>
          <cell r="K21">
            <v>0.77500000000000002</v>
          </cell>
          <cell r="M21">
            <v>0.77500000000000002</v>
          </cell>
          <cell r="O21">
            <v>0.77500000000000002</v>
          </cell>
          <cell r="Q21">
            <v>2.8000000000000001E-2</v>
          </cell>
          <cell r="S21">
            <v>2.8000000000000001E-2</v>
          </cell>
          <cell r="U21">
            <v>2.8000000000000001E-2</v>
          </cell>
          <cell r="W21">
            <v>0.372</v>
          </cell>
          <cell r="Y21">
            <v>0.372</v>
          </cell>
          <cell r="AA21">
            <v>0.372</v>
          </cell>
          <cell r="AC21">
            <v>5.6000000000000001E-2</v>
          </cell>
          <cell r="AE21">
            <v>5.6000000000000001E-2</v>
          </cell>
          <cell r="AG21">
            <v>5.6000000000000001E-2</v>
          </cell>
          <cell r="AI21">
            <v>2.4E-2</v>
          </cell>
          <cell r="AK21">
            <v>2.4E-2</v>
          </cell>
          <cell r="AM21">
            <v>2.4E-2</v>
          </cell>
          <cell r="AO21">
            <v>7.3999999999999996E-2</v>
          </cell>
          <cell r="AQ21">
            <v>7.3999999999999996E-2</v>
          </cell>
          <cell r="AS21">
            <v>7.3999999999999996E-2</v>
          </cell>
        </row>
        <row r="23">
          <cell r="E23">
            <v>8.0000000000000002E-3</v>
          </cell>
          <cell r="G23">
            <v>8.0000000000000002E-3</v>
          </cell>
          <cell r="I23">
            <v>8.0000000000000002E-3</v>
          </cell>
          <cell r="K23">
            <v>0.56499999999999995</v>
          </cell>
          <cell r="M23">
            <v>0.56499999999999995</v>
          </cell>
          <cell r="O23">
            <v>0.56499999999999995</v>
          </cell>
          <cell r="Q23">
            <v>3.0000000000000001E-3</v>
          </cell>
          <cell r="S23">
            <v>3.0000000000000001E-3</v>
          </cell>
          <cell r="U23">
            <v>3.0000000000000001E-3</v>
          </cell>
          <cell r="W23">
            <v>0.32800000000000001</v>
          </cell>
          <cell r="Y23">
            <v>0.32800000000000001</v>
          </cell>
          <cell r="AA23">
            <v>0.32800000000000001</v>
          </cell>
          <cell r="AC23">
            <v>4.0000000000000001E-3</v>
          </cell>
          <cell r="AE23">
            <v>4.0000000000000001E-3</v>
          </cell>
          <cell r="AG23">
            <v>4.0000000000000001E-3</v>
          </cell>
          <cell r="AI23">
            <v>5.0000000000000001E-3</v>
          </cell>
          <cell r="AK23">
            <v>5.0000000000000001E-3</v>
          </cell>
          <cell r="AM23">
            <v>5.0000000000000001E-3</v>
          </cell>
          <cell r="AO23">
            <v>8.0000000000000002E-3</v>
          </cell>
          <cell r="AQ23">
            <v>8.0000000000000002E-3</v>
          </cell>
          <cell r="AS23">
            <v>8.0000000000000002E-3</v>
          </cell>
        </row>
        <row r="25">
          <cell r="E25">
            <v>2.8000000000000001E-2</v>
          </cell>
          <cell r="G25">
            <v>2.8000000000000001E-2</v>
          </cell>
          <cell r="I25">
            <v>2.8000000000000001E-2</v>
          </cell>
          <cell r="K25">
            <v>0.378</v>
          </cell>
          <cell r="M25">
            <v>0.378</v>
          </cell>
          <cell r="O25">
            <v>0.378</v>
          </cell>
          <cell r="Q25">
            <v>1.7999999999999999E-2</v>
          </cell>
          <cell r="S25">
            <v>1.7999999999999999E-2</v>
          </cell>
          <cell r="U25">
            <v>1.7999999999999999E-2</v>
          </cell>
          <cell r="W25">
            <v>0.64900000000000002</v>
          </cell>
          <cell r="Y25">
            <v>0.64900000000000002</v>
          </cell>
          <cell r="AA25">
            <v>0.64900000000000002</v>
          </cell>
          <cell r="AC25">
            <v>2.1000000000000001E-2</v>
          </cell>
          <cell r="AE25">
            <v>2.1000000000000001E-2</v>
          </cell>
          <cell r="AG25">
            <v>2.1000000000000001E-2</v>
          </cell>
          <cell r="AI25">
            <v>4.4999999999999998E-2</v>
          </cell>
          <cell r="AK25">
            <v>4.4999999999999998E-2</v>
          </cell>
          <cell r="AM25">
            <v>4.4999999999999998E-2</v>
          </cell>
          <cell r="AO25">
            <v>2.8000000000000001E-2</v>
          </cell>
          <cell r="AQ25">
            <v>2.8000000000000001E-2</v>
          </cell>
          <cell r="AS25">
            <v>2.8000000000000001E-2</v>
          </cell>
        </row>
        <row r="27">
          <cell r="E27">
            <v>3.5000000000000003E-2</v>
          </cell>
          <cell r="G27">
            <v>3.5000000000000003E-2</v>
          </cell>
          <cell r="I27">
            <v>3.5000000000000003E-2</v>
          </cell>
          <cell r="K27">
            <v>0.41799999999999998</v>
          </cell>
          <cell r="M27">
            <v>0.41799999999999998</v>
          </cell>
          <cell r="O27">
            <v>0.41799999999999998</v>
          </cell>
          <cell r="Q27">
            <v>1.0999999999999999E-2</v>
          </cell>
          <cell r="S27">
            <v>1.0999999999999999E-2</v>
          </cell>
          <cell r="U27">
            <v>1.0999999999999999E-2</v>
          </cell>
          <cell r="W27">
            <v>0.33300000000000002</v>
          </cell>
          <cell r="Y27">
            <v>0.33300000000000002</v>
          </cell>
          <cell r="AA27">
            <v>0.33300000000000002</v>
          </cell>
          <cell r="AC27">
            <v>2.5000000000000001E-2</v>
          </cell>
          <cell r="AE27">
            <v>2.5000000000000001E-2</v>
          </cell>
          <cell r="AG27">
            <v>2.5000000000000001E-2</v>
          </cell>
          <cell r="AI27">
            <v>1.2E-2</v>
          </cell>
          <cell r="AK27">
            <v>1.2E-2</v>
          </cell>
          <cell r="AM27">
            <v>1.2E-2</v>
          </cell>
          <cell r="AO27">
            <v>3.5000000000000003E-2</v>
          </cell>
          <cell r="AQ27">
            <v>3.5000000000000003E-2</v>
          </cell>
          <cell r="AS27">
            <v>3.5000000000000003E-2</v>
          </cell>
        </row>
        <row r="29">
          <cell r="E29">
            <v>4.1000000000000002E-2</v>
          </cell>
          <cell r="G29">
            <v>4.1000000000000002E-2</v>
          </cell>
          <cell r="I29">
            <v>4.1000000000000002E-2</v>
          </cell>
          <cell r="K29">
            <v>0.59199999999999997</v>
          </cell>
          <cell r="M29">
            <v>0.59199999999999997</v>
          </cell>
          <cell r="O29">
            <v>0.59199999999999997</v>
          </cell>
          <cell r="Q29">
            <v>1.4E-2</v>
          </cell>
          <cell r="S29">
            <v>1.4E-2</v>
          </cell>
          <cell r="U29">
            <v>1.4E-2</v>
          </cell>
          <cell r="W29">
            <v>0.33600000000000002</v>
          </cell>
          <cell r="Y29">
            <v>0.33600000000000002</v>
          </cell>
          <cell r="AA29">
            <v>0.33600000000000002</v>
          </cell>
          <cell r="AC29">
            <v>0.03</v>
          </cell>
          <cell r="AE29">
            <v>0.03</v>
          </cell>
          <cell r="AG29">
            <v>0.03</v>
          </cell>
          <cell r="AI29">
            <v>4.2999999999999997E-2</v>
          </cell>
          <cell r="AK29">
            <v>4.2999999999999997E-2</v>
          </cell>
          <cell r="AM29">
            <v>4.2999999999999997E-2</v>
          </cell>
          <cell r="AO29">
            <v>4.1000000000000002E-2</v>
          </cell>
          <cell r="AQ29">
            <v>4.1000000000000002E-2</v>
          </cell>
          <cell r="AS29">
            <v>4.1000000000000002E-2</v>
          </cell>
        </row>
        <row r="31">
          <cell r="E31">
            <v>0.104</v>
          </cell>
          <cell r="G31">
            <v>0.104</v>
          </cell>
          <cell r="I31">
            <v>0.104</v>
          </cell>
          <cell r="K31">
            <v>0.85299999999999998</v>
          </cell>
          <cell r="M31">
            <v>0.85299999999999998</v>
          </cell>
          <cell r="O31">
            <v>0.85299999999999998</v>
          </cell>
          <cell r="Q31">
            <v>8.5999999999999993E-2</v>
          </cell>
          <cell r="S31">
            <v>8.5999999999999993E-2</v>
          </cell>
          <cell r="U31">
            <v>8.5999999999999993E-2</v>
          </cell>
          <cell r="W31">
            <v>0.83299999999999996</v>
          </cell>
          <cell r="Y31">
            <v>0.83299999999999996</v>
          </cell>
          <cell r="AA31">
            <v>0.83299999999999996</v>
          </cell>
          <cell r="AC31">
            <v>9.7000000000000003E-2</v>
          </cell>
          <cell r="AE31">
            <v>9.7000000000000003E-2</v>
          </cell>
          <cell r="AG31">
            <v>9.7000000000000003E-2</v>
          </cell>
          <cell r="AI31">
            <v>0.13100000000000001</v>
          </cell>
          <cell r="AK31">
            <v>0.13100000000000001</v>
          </cell>
          <cell r="AM31">
            <v>0.13100000000000001</v>
          </cell>
          <cell r="AO31">
            <v>0.104</v>
          </cell>
          <cell r="AQ31">
            <v>0.104</v>
          </cell>
          <cell r="AS31">
            <v>0.104</v>
          </cell>
        </row>
        <row r="33">
          <cell r="E33">
            <v>5.0999999999999997E-2</v>
          </cell>
          <cell r="G33">
            <v>5.0999999999999997E-2</v>
          </cell>
          <cell r="I33">
            <v>5.0999999999999997E-2</v>
          </cell>
          <cell r="K33">
            <v>0.60299999999999998</v>
          </cell>
          <cell r="M33">
            <v>0.60299999999999998</v>
          </cell>
          <cell r="O33">
            <v>0.60299999999999998</v>
          </cell>
          <cell r="Q33">
            <v>2.1000000000000001E-2</v>
          </cell>
          <cell r="S33">
            <v>2.1000000000000001E-2</v>
          </cell>
          <cell r="U33">
            <v>2.1000000000000001E-2</v>
          </cell>
          <cell r="W33">
            <v>0.41099999999999998</v>
          </cell>
          <cell r="Y33">
            <v>0.41099999999999998</v>
          </cell>
          <cell r="AA33">
            <v>0.41099999999999998</v>
          </cell>
          <cell r="AC33">
            <v>4.1000000000000002E-2</v>
          </cell>
          <cell r="AE33">
            <v>4.1000000000000002E-2</v>
          </cell>
          <cell r="AG33">
            <v>4.1000000000000002E-2</v>
          </cell>
          <cell r="AI33">
            <v>5.6000000000000001E-2</v>
          </cell>
          <cell r="AK33">
            <v>5.6000000000000001E-2</v>
          </cell>
          <cell r="AM33">
            <v>5.6000000000000001E-2</v>
          </cell>
          <cell r="AO33">
            <v>5.0999999999999997E-2</v>
          </cell>
          <cell r="AQ33">
            <v>5.0999999999999997E-2</v>
          </cell>
          <cell r="AS33">
            <v>5.0999999999999997E-2</v>
          </cell>
        </row>
        <row r="35">
          <cell r="E35">
            <v>4.2999999999999997E-2</v>
          </cell>
          <cell r="G35">
            <v>4.2999999999999997E-2</v>
          </cell>
          <cell r="I35">
            <v>4.2999999999999997E-2</v>
          </cell>
          <cell r="K35">
            <v>0.57599999999999996</v>
          </cell>
          <cell r="M35">
            <v>0.57599999999999996</v>
          </cell>
          <cell r="O35">
            <v>0.57599999999999996</v>
          </cell>
          <cell r="Q35">
            <v>1.7999999999999999E-2</v>
          </cell>
          <cell r="S35">
            <v>1.7999999999999999E-2</v>
          </cell>
          <cell r="U35">
            <v>1.7999999999999999E-2</v>
          </cell>
          <cell r="W35">
            <v>0.42099999999999999</v>
          </cell>
          <cell r="Y35">
            <v>0.42099999999999999</v>
          </cell>
          <cell r="AA35">
            <v>0.42099999999999999</v>
          </cell>
          <cell r="AC35">
            <v>3.1E-2</v>
          </cell>
          <cell r="AE35">
            <v>3.1E-2</v>
          </cell>
          <cell r="AG35">
            <v>3.1E-2</v>
          </cell>
          <cell r="AI35">
            <v>5.1999999999999998E-2</v>
          </cell>
          <cell r="AK35">
            <v>5.1999999999999998E-2</v>
          </cell>
          <cell r="AM35">
            <v>5.1999999999999998E-2</v>
          </cell>
          <cell r="AO35">
            <v>4.2999999999999997E-2</v>
          </cell>
          <cell r="AQ35">
            <v>4.2999999999999997E-2</v>
          </cell>
          <cell r="AS35">
            <v>4.2999999999999997E-2</v>
          </cell>
        </row>
        <row r="37">
          <cell r="E37">
            <v>1.2E-2</v>
          </cell>
          <cell r="G37">
            <v>1.2E-2</v>
          </cell>
          <cell r="I37">
            <v>1.2E-2</v>
          </cell>
          <cell r="K37">
            <v>0.40600000000000003</v>
          </cell>
          <cell r="M37">
            <v>0.40600000000000003</v>
          </cell>
          <cell r="O37">
            <v>0.40600000000000003</v>
          </cell>
          <cell r="Q37">
            <v>4.0000000000000001E-3</v>
          </cell>
          <cell r="S37">
            <v>4.0000000000000001E-3</v>
          </cell>
          <cell r="U37">
            <v>4.0000000000000001E-3</v>
          </cell>
          <cell r="W37">
            <v>0.36299999999999999</v>
          </cell>
          <cell r="Y37">
            <v>0.36299999999999999</v>
          </cell>
          <cell r="AA37">
            <v>0.36299999999999999</v>
          </cell>
          <cell r="AC37">
            <v>7.0000000000000001E-3</v>
          </cell>
          <cell r="AE37">
            <v>7.0000000000000001E-3</v>
          </cell>
          <cell r="AG37">
            <v>7.0000000000000001E-3</v>
          </cell>
          <cell r="AI37">
            <v>6.0000000000000001E-3</v>
          </cell>
          <cell r="AK37">
            <v>6.0000000000000001E-3</v>
          </cell>
          <cell r="AM37">
            <v>6.0000000000000001E-3</v>
          </cell>
          <cell r="AO37">
            <v>1.2E-2</v>
          </cell>
          <cell r="AQ37">
            <v>1.2E-2</v>
          </cell>
          <cell r="AS37">
            <v>1.2E-2</v>
          </cell>
        </row>
        <row r="39">
          <cell r="E39">
            <v>2.1000000000000001E-2</v>
          </cell>
          <cell r="G39">
            <v>2.1000000000000001E-2</v>
          </cell>
          <cell r="I39">
            <v>2.1000000000000001E-2</v>
          </cell>
          <cell r="K39">
            <v>0.45900000000000002</v>
          </cell>
          <cell r="M39">
            <v>0.45900000000000002</v>
          </cell>
          <cell r="O39">
            <v>0.45900000000000002</v>
          </cell>
          <cell r="Q39">
            <v>8.9999999999999993E-3</v>
          </cell>
          <cell r="S39">
            <v>8.9999999999999993E-3</v>
          </cell>
          <cell r="U39">
            <v>8.9999999999999993E-3</v>
          </cell>
          <cell r="W39">
            <v>0.442</v>
          </cell>
          <cell r="Y39">
            <v>0.442</v>
          </cell>
          <cell r="AA39">
            <v>0.442</v>
          </cell>
          <cell r="AC39">
            <v>1.7999999999999999E-2</v>
          </cell>
          <cell r="AE39">
            <v>1.7999999999999999E-2</v>
          </cell>
          <cell r="AG39">
            <v>1.7999999999999999E-2</v>
          </cell>
          <cell r="AI39">
            <v>2.8000000000000001E-2</v>
          </cell>
          <cell r="AK39">
            <v>2.8000000000000001E-2</v>
          </cell>
          <cell r="AM39">
            <v>2.8000000000000001E-2</v>
          </cell>
          <cell r="AO39">
            <v>2.1000000000000001E-2</v>
          </cell>
          <cell r="AQ39">
            <v>2.1000000000000001E-2</v>
          </cell>
          <cell r="AS39">
            <v>2.1000000000000001E-2</v>
          </cell>
        </row>
        <row r="41">
          <cell r="E41">
            <v>1.4999999999999999E-2</v>
          </cell>
          <cell r="G41">
            <v>1.4999999999999999E-2</v>
          </cell>
          <cell r="I41">
            <v>1.4999999999999999E-2</v>
          </cell>
          <cell r="K41">
            <v>0.40400000000000003</v>
          </cell>
          <cell r="M41">
            <v>0.40400000000000003</v>
          </cell>
          <cell r="O41">
            <v>0.40400000000000003</v>
          </cell>
          <cell r="Q41">
            <v>1.2999999999999999E-2</v>
          </cell>
          <cell r="S41">
            <v>1.2999999999999999E-2</v>
          </cell>
          <cell r="U41">
            <v>1.2999999999999999E-2</v>
          </cell>
          <cell r="W41">
            <v>0.89100000000000001</v>
          </cell>
          <cell r="Y41">
            <v>0.89100000000000001</v>
          </cell>
          <cell r="AA41">
            <v>0.89100000000000001</v>
          </cell>
          <cell r="AC41">
            <v>1.6E-2</v>
          </cell>
          <cell r="AE41">
            <v>1.6E-2</v>
          </cell>
          <cell r="AG41">
            <v>1.6E-2</v>
          </cell>
          <cell r="AI41">
            <v>3.5000000000000003E-2</v>
          </cell>
          <cell r="AK41">
            <v>3.5000000000000003E-2</v>
          </cell>
          <cell r="AM41">
            <v>3.5000000000000003E-2</v>
          </cell>
          <cell r="AO41">
            <v>1.4999999999999999E-2</v>
          </cell>
          <cell r="AQ41">
            <v>1.4999999999999999E-2</v>
          </cell>
          <cell r="AS41">
            <v>1.4999999999999999E-2</v>
          </cell>
        </row>
        <row r="43">
          <cell r="E43">
            <v>1.2E-2</v>
          </cell>
          <cell r="G43">
            <v>1.2E-2</v>
          </cell>
          <cell r="I43">
            <v>1.2E-2</v>
          </cell>
          <cell r="K43">
            <v>0.33500000000000002</v>
          </cell>
          <cell r="M43">
            <v>0.33500000000000002</v>
          </cell>
          <cell r="O43">
            <v>0.33500000000000002</v>
          </cell>
          <cell r="Q43">
            <v>2E-3</v>
          </cell>
          <cell r="S43">
            <v>2E-3</v>
          </cell>
          <cell r="U43">
            <v>2E-3</v>
          </cell>
          <cell r="W43">
            <v>0.20399999999999999</v>
          </cell>
          <cell r="Y43">
            <v>0.20399999999999999</v>
          </cell>
          <cell r="AA43">
            <v>0.20399999999999999</v>
          </cell>
          <cell r="AC43">
            <v>8.9999999999999993E-3</v>
          </cell>
          <cell r="AE43">
            <v>8.9999999999999993E-3</v>
          </cell>
          <cell r="AG43">
            <v>8.9999999999999993E-3</v>
          </cell>
          <cell r="AI43">
            <v>8.9999999999999993E-3</v>
          </cell>
          <cell r="AK43">
            <v>8.9999999999999993E-3</v>
          </cell>
          <cell r="AM43">
            <v>8.9999999999999993E-3</v>
          </cell>
          <cell r="AO43">
            <v>1.2E-2</v>
          </cell>
          <cell r="AQ43">
            <v>1.2E-2</v>
          </cell>
          <cell r="AS43">
            <v>1.2E-2</v>
          </cell>
        </row>
        <row r="45">
          <cell r="E45">
            <v>2.4E-2</v>
          </cell>
          <cell r="G45">
            <v>2.4E-2</v>
          </cell>
          <cell r="I45">
            <v>2.4E-2</v>
          </cell>
          <cell r="K45">
            <v>0.54600000000000004</v>
          </cell>
          <cell r="M45">
            <v>0.54600000000000004</v>
          </cell>
          <cell r="O45">
            <v>0.54600000000000004</v>
          </cell>
          <cell r="Q45">
            <v>8.0000000000000002E-3</v>
          </cell>
          <cell r="S45">
            <v>8.0000000000000002E-3</v>
          </cell>
          <cell r="U45">
            <v>8.0000000000000002E-3</v>
          </cell>
          <cell r="W45">
            <v>0.32200000000000001</v>
          </cell>
          <cell r="Y45">
            <v>0.32200000000000001</v>
          </cell>
          <cell r="AA45">
            <v>0.32200000000000001</v>
          </cell>
          <cell r="AC45">
            <v>1.7999999999999999E-2</v>
          </cell>
          <cell r="AE45">
            <v>1.7999999999999999E-2</v>
          </cell>
          <cell r="AG45">
            <v>1.7999999999999999E-2</v>
          </cell>
          <cell r="AI45">
            <v>1.0999999999999999E-2</v>
          </cell>
          <cell r="AK45">
            <v>1.0999999999999999E-2</v>
          </cell>
          <cell r="AM45">
            <v>1.0999999999999999E-2</v>
          </cell>
          <cell r="AO45">
            <v>2.4E-2</v>
          </cell>
          <cell r="AQ45">
            <v>2.4E-2</v>
          </cell>
          <cell r="AS45">
            <v>2.4E-2</v>
          </cell>
        </row>
        <row r="47">
          <cell r="E47">
            <v>1.9E-2</v>
          </cell>
          <cell r="G47">
            <v>1.9E-2</v>
          </cell>
          <cell r="I47">
            <v>1.9E-2</v>
          </cell>
          <cell r="K47">
            <v>0.43099999999999999</v>
          </cell>
          <cell r="M47">
            <v>0.43099999999999999</v>
          </cell>
          <cell r="O47">
            <v>0.43099999999999999</v>
          </cell>
          <cell r="Q47">
            <v>5.0000000000000001E-3</v>
          </cell>
          <cell r="S47">
            <v>5.0000000000000001E-3</v>
          </cell>
          <cell r="U47">
            <v>5.0000000000000001E-3</v>
          </cell>
          <cell r="W47">
            <v>0.27</v>
          </cell>
          <cell r="Y47">
            <v>0.27</v>
          </cell>
          <cell r="AA47">
            <v>0.27</v>
          </cell>
          <cell r="AC47">
            <v>1.2999999999999999E-2</v>
          </cell>
          <cell r="AE47">
            <v>1.2999999999999999E-2</v>
          </cell>
          <cell r="AG47">
            <v>1.2999999999999999E-2</v>
          </cell>
          <cell r="AI47">
            <v>1.9E-2</v>
          </cell>
          <cell r="AK47">
            <v>1.9E-2</v>
          </cell>
          <cell r="AM47">
            <v>1.9E-2</v>
          </cell>
          <cell r="AO47">
            <v>1.9E-2</v>
          </cell>
          <cell r="AQ47">
            <v>1.9E-2</v>
          </cell>
          <cell r="AS47">
            <v>1.9E-2</v>
          </cell>
        </row>
        <row r="49">
          <cell r="E49">
            <v>3.2000000000000001E-2</v>
          </cell>
          <cell r="G49">
            <v>3.2000000000000001E-2</v>
          </cell>
          <cell r="I49">
            <v>3.2000000000000001E-2</v>
          </cell>
          <cell r="K49">
            <v>0.92700000000000005</v>
          </cell>
          <cell r="M49">
            <v>0.92700000000000005</v>
          </cell>
          <cell r="O49">
            <v>0.92700000000000005</v>
          </cell>
          <cell r="Q49">
            <v>1.0999999999999999E-2</v>
          </cell>
          <cell r="S49">
            <v>1.0999999999999999E-2</v>
          </cell>
          <cell r="U49">
            <v>1.0999999999999999E-2</v>
          </cell>
          <cell r="W49">
            <v>0.34599999999999997</v>
          </cell>
          <cell r="Y49">
            <v>0.34599999999999997</v>
          </cell>
          <cell r="AA49">
            <v>0.34599999999999997</v>
          </cell>
          <cell r="AE49">
            <v>2.3E-2</v>
          </cell>
          <cell r="AG49">
            <v>2.3E-2</v>
          </cell>
          <cell r="AI49">
            <v>0.02</v>
          </cell>
          <cell r="AK49">
            <v>0.02</v>
          </cell>
          <cell r="AM49">
            <v>0.02</v>
          </cell>
          <cell r="AO49">
            <v>3.2000000000000001E-2</v>
          </cell>
          <cell r="AQ49">
            <v>3.2000000000000001E-2</v>
          </cell>
          <cell r="AS49">
            <v>3.2000000000000001E-2</v>
          </cell>
        </row>
        <row r="51">
          <cell r="E51">
            <v>1.7999999999999999E-2</v>
          </cell>
          <cell r="G51">
            <v>1.7999999999999999E-2</v>
          </cell>
          <cell r="I51">
            <v>1.7999999999999999E-2</v>
          </cell>
          <cell r="K51">
            <v>0.36599999999999999</v>
          </cell>
          <cell r="M51">
            <v>0.36599999999999999</v>
          </cell>
          <cell r="O51">
            <v>0.36599999999999999</v>
          </cell>
          <cell r="Q51">
            <v>6.0000000000000001E-3</v>
          </cell>
          <cell r="S51">
            <v>6.0000000000000001E-3</v>
          </cell>
          <cell r="U51">
            <v>6.0000000000000001E-3</v>
          </cell>
          <cell r="W51">
            <v>0.34899999999999998</v>
          </cell>
          <cell r="Y51">
            <v>0.34899999999999998</v>
          </cell>
          <cell r="AA51">
            <v>0.34899999999999998</v>
          </cell>
          <cell r="AC51">
            <v>1.6E-2</v>
          </cell>
          <cell r="AE51">
            <v>1.6E-2</v>
          </cell>
          <cell r="AG51">
            <v>1.6E-2</v>
          </cell>
          <cell r="AI51">
            <v>2.4E-2</v>
          </cell>
          <cell r="AK51">
            <v>2.4E-2</v>
          </cell>
          <cell r="AM51">
            <v>2.4E-2</v>
          </cell>
          <cell r="AO51">
            <v>1.7999999999999999E-2</v>
          </cell>
          <cell r="AQ51">
            <v>1.7999999999999999E-2</v>
          </cell>
          <cell r="AS51">
            <v>1.7999999999999999E-2</v>
          </cell>
        </row>
        <row r="53">
          <cell r="E53">
            <v>8.3000000000000004E-2</v>
          </cell>
          <cell r="G53">
            <v>8.3000000000000004E-2</v>
          </cell>
          <cell r="I53">
            <v>8.3000000000000004E-2</v>
          </cell>
          <cell r="K53">
            <v>0.69799999999999995</v>
          </cell>
          <cell r="M53">
            <v>0.69799999999999995</v>
          </cell>
          <cell r="O53">
            <v>0.69799999999999995</v>
          </cell>
          <cell r="Q53">
            <v>3.3000000000000002E-2</v>
          </cell>
          <cell r="S53">
            <v>3.3000000000000002E-2</v>
          </cell>
          <cell r="U53">
            <v>3.3000000000000002E-2</v>
          </cell>
          <cell r="W53">
            <v>0.39300000000000002</v>
          </cell>
          <cell r="Y53">
            <v>0.39300000000000002</v>
          </cell>
          <cell r="AA53">
            <v>0.39300000000000002</v>
          </cell>
          <cell r="AC53">
            <v>0.06</v>
          </cell>
          <cell r="AE53">
            <v>0.06</v>
          </cell>
          <cell r="AG53">
            <v>0.06</v>
          </cell>
          <cell r="AI53">
            <v>5.6000000000000001E-2</v>
          </cell>
          <cell r="AK53">
            <v>5.6000000000000001E-2</v>
          </cell>
          <cell r="AM53">
            <v>5.6000000000000001E-2</v>
          </cell>
          <cell r="AO53">
            <v>8.3000000000000004E-2</v>
          </cell>
          <cell r="AQ53">
            <v>8.3000000000000004E-2</v>
          </cell>
          <cell r="AS53">
            <v>8.3000000000000004E-2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стественное движение"/>
      <sheetName val="Миграция"/>
      <sheetName val="Занятость"/>
      <sheetName val="Заработная плата"/>
      <sheetName val="Обеспеченность жильем"/>
      <sheetName val="Образование"/>
      <sheetName val="Здравоохранение"/>
    </sheetNames>
    <sheetDataSet>
      <sheetData sheetId="0">
        <row r="11">
          <cell r="E11">
            <v>0.70399999999999996</v>
          </cell>
          <cell r="G11">
            <v>0.70399999999999996</v>
          </cell>
          <cell r="I11">
            <v>0.70399999999999996</v>
          </cell>
          <cell r="K11">
            <v>1.2165450121654502</v>
          </cell>
          <cell r="Q11">
            <v>0.442</v>
          </cell>
          <cell r="S11">
            <v>0.442</v>
          </cell>
          <cell r="U11">
            <v>0.442</v>
          </cell>
        </row>
        <row r="13">
          <cell r="E13">
            <v>0.85199999999999998</v>
          </cell>
          <cell r="G13">
            <v>0.85199999999999998</v>
          </cell>
          <cell r="I13">
            <v>0.85199999999999998</v>
          </cell>
          <cell r="K13">
            <v>1.1876484560570071</v>
          </cell>
          <cell r="Q13">
            <v>0.747</v>
          </cell>
          <cell r="S13">
            <v>0.747</v>
          </cell>
          <cell r="U13">
            <v>0.747</v>
          </cell>
        </row>
        <row r="15">
          <cell r="E15">
            <v>0.83399999999999996</v>
          </cell>
          <cell r="G15">
            <v>0.83399999999999996</v>
          </cell>
          <cell r="I15">
            <v>0.83399999999999996</v>
          </cell>
          <cell r="K15">
            <v>1.3386880856760375</v>
          </cell>
          <cell r="Q15">
            <v>0.54700000000000004</v>
          </cell>
          <cell r="S15">
            <v>0.54700000000000004</v>
          </cell>
          <cell r="U15">
            <v>0.54700000000000004</v>
          </cell>
        </row>
        <row r="17">
          <cell r="E17">
            <v>0.70399999999999996</v>
          </cell>
          <cell r="G17">
            <v>0.70399999999999996</v>
          </cell>
          <cell r="I17">
            <v>0.70399999999999996</v>
          </cell>
          <cell r="K17">
            <v>1.6207455429497568</v>
          </cell>
          <cell r="Q17">
            <v>0</v>
          </cell>
          <cell r="S17">
            <v>0</v>
          </cell>
          <cell r="U17">
            <v>0</v>
          </cell>
        </row>
        <row r="19">
          <cell r="E19">
            <v>0.65700000000000003</v>
          </cell>
          <cell r="G19">
            <v>0.65700000000000003</v>
          </cell>
          <cell r="I19">
            <v>0.65700000000000003</v>
          </cell>
          <cell r="K19">
            <v>1.2165450121654502</v>
          </cell>
          <cell r="Q19">
            <v>0.36799999999999999</v>
          </cell>
          <cell r="S19">
            <v>0.36799999999999999</v>
          </cell>
          <cell r="U19">
            <v>0.36799999999999999</v>
          </cell>
        </row>
        <row r="21">
          <cell r="E21">
            <v>0.57999999999999996</v>
          </cell>
          <cell r="G21">
            <v>0.57999999999999996</v>
          </cell>
          <cell r="I21">
            <v>0.57999999999999996</v>
          </cell>
          <cell r="K21">
            <v>1.3386880856760375</v>
          </cell>
          <cell r="Q21">
            <v>9.5000000000000001E-2</v>
          </cell>
          <cell r="S21">
            <v>9.5000000000000001E-2</v>
          </cell>
          <cell r="U21">
            <v>9.5000000000000001E-2</v>
          </cell>
        </row>
        <row r="23">
          <cell r="E23">
            <v>0.50900000000000001</v>
          </cell>
          <cell r="G23">
            <v>0.50900000000000001</v>
          </cell>
          <cell r="I23">
            <v>0.50900000000000001</v>
          </cell>
          <cell r="K23">
            <v>1.1876484560570071</v>
          </cell>
          <cell r="Q23">
            <v>0.13700000000000001</v>
          </cell>
          <cell r="S23">
            <v>0.13700000000000001</v>
          </cell>
          <cell r="U23">
            <v>0.13700000000000001</v>
          </cell>
        </row>
        <row r="25">
          <cell r="E25">
            <v>0.88800000000000001</v>
          </cell>
          <cell r="G25">
            <v>0.88800000000000001</v>
          </cell>
          <cell r="I25">
            <v>0.88800000000000001</v>
          </cell>
          <cell r="K25">
            <v>1.0471204188481675</v>
          </cell>
          <cell r="Q25">
            <v>0.96799999999999997</v>
          </cell>
          <cell r="S25">
            <v>0.96799999999999997</v>
          </cell>
          <cell r="U25">
            <v>0.96799999999999997</v>
          </cell>
        </row>
        <row r="27">
          <cell r="E27">
            <v>0.65700000000000003</v>
          </cell>
          <cell r="G27">
            <v>0.65700000000000003</v>
          </cell>
          <cell r="I27">
            <v>0.65700000000000003</v>
          </cell>
          <cell r="K27">
            <v>0.96153846153846145</v>
          </cell>
          <cell r="Q27">
            <v>0.65300000000000002</v>
          </cell>
          <cell r="S27">
            <v>0.65300000000000002</v>
          </cell>
          <cell r="U27">
            <v>0.65300000000000002</v>
          </cell>
        </row>
        <row r="29">
          <cell r="E29">
            <v>0.80500000000000005</v>
          </cell>
          <cell r="G29">
            <v>0.80500000000000005</v>
          </cell>
          <cell r="I29">
            <v>0.80500000000000005</v>
          </cell>
          <cell r="K29">
            <v>1.310615989515072</v>
          </cell>
          <cell r="Q29">
            <v>0.52600000000000002</v>
          </cell>
          <cell r="S29">
            <v>0.52600000000000002</v>
          </cell>
          <cell r="U29">
            <v>0.52600000000000002</v>
          </cell>
        </row>
        <row r="31">
          <cell r="E31">
            <v>0.876</v>
          </cell>
          <cell r="G31">
            <v>0.876</v>
          </cell>
          <cell r="I31">
            <v>0.876</v>
          </cell>
          <cell r="K31">
            <v>1</v>
          </cell>
          <cell r="Q31">
            <v>1</v>
          </cell>
          <cell r="S31">
            <v>1</v>
          </cell>
          <cell r="U31">
            <v>1</v>
          </cell>
        </row>
        <row r="33">
          <cell r="E33">
            <v>0.69799999999999995</v>
          </cell>
          <cell r="G33">
            <v>0.69799999999999995</v>
          </cell>
          <cell r="I33">
            <v>0.69799999999999995</v>
          </cell>
          <cell r="K33">
            <v>1.2453300124533</v>
          </cell>
          <cell r="Q33">
            <v>0.41099999999999998</v>
          </cell>
          <cell r="S33">
            <v>0.41099999999999998</v>
          </cell>
          <cell r="U33">
            <v>0.41099999999999998</v>
          </cell>
        </row>
        <row r="35">
          <cell r="E35">
            <v>0.71599999999999997</v>
          </cell>
          <cell r="G35">
            <v>0.71599999999999997</v>
          </cell>
          <cell r="I35">
            <v>0.71599999999999997</v>
          </cell>
          <cell r="K35">
            <v>1.179245283018868</v>
          </cell>
          <cell r="Q35">
            <v>0.52600000000000002</v>
          </cell>
          <cell r="S35">
            <v>0.52600000000000002</v>
          </cell>
          <cell r="U35">
            <v>0.52600000000000002</v>
          </cell>
        </row>
        <row r="37">
          <cell r="E37">
            <v>0.92300000000000004</v>
          </cell>
          <cell r="G37">
            <v>0.92300000000000004</v>
          </cell>
          <cell r="I37">
            <v>0.92300000000000004</v>
          </cell>
          <cell r="K37">
            <v>1.4144271570014144</v>
          </cell>
          <cell r="Q37">
            <v>0.621</v>
          </cell>
          <cell r="S37">
            <v>0.621</v>
          </cell>
          <cell r="U37">
            <v>0.621</v>
          </cell>
        </row>
        <row r="39">
          <cell r="E39">
            <v>0.88200000000000001</v>
          </cell>
          <cell r="G39">
            <v>0.88200000000000001</v>
          </cell>
          <cell r="I39">
            <v>0.88200000000000001</v>
          </cell>
          <cell r="K39">
            <v>1.6025641025641026</v>
          </cell>
          <cell r="Q39">
            <v>0.33700000000000002</v>
          </cell>
          <cell r="S39">
            <v>0.33700000000000002</v>
          </cell>
          <cell r="U39">
            <v>0.33700000000000002</v>
          </cell>
        </row>
        <row r="41">
          <cell r="E41">
            <v>0.83399999999999996</v>
          </cell>
          <cell r="G41">
            <v>0.83399999999999996</v>
          </cell>
          <cell r="I41">
            <v>0.83399999999999996</v>
          </cell>
          <cell r="K41">
            <v>1.2738853503184713</v>
          </cell>
          <cell r="Q41">
            <v>0.621</v>
          </cell>
          <cell r="S41">
            <v>0.621</v>
          </cell>
          <cell r="U41">
            <v>0.621</v>
          </cell>
        </row>
        <row r="43">
          <cell r="E43">
            <v>1</v>
          </cell>
          <cell r="G43">
            <v>1</v>
          </cell>
          <cell r="I43">
            <v>1</v>
          </cell>
          <cell r="K43">
            <v>1.404494382022472</v>
          </cell>
          <cell r="Q43">
            <v>0.75800000000000001</v>
          </cell>
          <cell r="S43">
            <v>0.75800000000000001</v>
          </cell>
          <cell r="U43">
            <v>0.75800000000000001</v>
          </cell>
        </row>
        <row r="45">
          <cell r="E45">
            <v>0.78100000000000003</v>
          </cell>
          <cell r="G45">
            <v>0.78100000000000003</v>
          </cell>
          <cell r="I45">
            <v>0.78100000000000003</v>
          </cell>
          <cell r="K45">
            <v>1.2820512820512819</v>
          </cell>
          <cell r="Q45">
            <v>0.52600000000000002</v>
          </cell>
          <cell r="S45">
            <v>0.52600000000000002</v>
          </cell>
          <cell r="U45">
            <v>0.52600000000000002</v>
          </cell>
        </row>
        <row r="47">
          <cell r="E47">
            <v>0.91700000000000004</v>
          </cell>
          <cell r="G47">
            <v>0.91700000000000004</v>
          </cell>
          <cell r="I47">
            <v>0.91700000000000004</v>
          </cell>
          <cell r="K47">
            <v>1.4513788098693761</v>
          </cell>
          <cell r="Q47">
            <v>0.56799999999999995</v>
          </cell>
          <cell r="S47">
            <v>0.56799999999999995</v>
          </cell>
          <cell r="U47">
            <v>0.56799999999999995</v>
          </cell>
        </row>
        <row r="49">
          <cell r="E49">
            <v>0.63300000000000001</v>
          </cell>
          <cell r="G49">
            <v>0.63300000000000001</v>
          </cell>
          <cell r="I49">
            <v>0.63300000000000001</v>
          </cell>
          <cell r="K49">
            <v>1.179245283018868</v>
          </cell>
          <cell r="Q49">
            <v>0.36799999999999999</v>
          </cell>
          <cell r="S49">
            <v>0.36799999999999999</v>
          </cell>
          <cell r="U49">
            <v>0.36799999999999999</v>
          </cell>
        </row>
        <row r="51">
          <cell r="E51">
            <v>0.81699999999999995</v>
          </cell>
          <cell r="G51">
            <v>0.81699999999999995</v>
          </cell>
          <cell r="I51">
            <v>0.81699999999999995</v>
          </cell>
          <cell r="K51">
            <v>1.4144271570014144</v>
          </cell>
          <cell r="Q51">
            <v>0.432</v>
          </cell>
          <cell r="S51">
            <v>0.432</v>
          </cell>
          <cell r="U51">
            <v>0.432</v>
          </cell>
        </row>
        <row r="53">
          <cell r="E53">
            <v>0.77500000000000002</v>
          </cell>
          <cell r="G53">
            <v>0.77500000000000002</v>
          </cell>
          <cell r="I53">
            <v>0.77500000000000002</v>
          </cell>
          <cell r="K53">
            <v>1.4326647564469914</v>
          </cell>
          <cell r="Q53">
            <v>0.32600000000000001</v>
          </cell>
          <cell r="S53">
            <v>0.32600000000000001</v>
          </cell>
          <cell r="U53">
            <v>0.32600000000000001</v>
          </cell>
        </row>
      </sheetData>
      <sheetData sheetId="1">
        <row r="11">
          <cell r="E11">
            <v>0.505</v>
          </cell>
          <cell r="G11">
            <v>0.505</v>
          </cell>
          <cell r="I11">
            <v>0.505</v>
          </cell>
          <cell r="K11">
            <v>1</v>
          </cell>
          <cell r="M11">
            <v>1</v>
          </cell>
          <cell r="O11">
            <v>1</v>
          </cell>
          <cell r="Q11">
            <v>0.78200000000000003</v>
          </cell>
          <cell r="S11">
            <v>0.78200000000000003</v>
          </cell>
          <cell r="U11">
            <v>0.78200000000000003</v>
          </cell>
        </row>
        <row r="13">
          <cell r="E13">
            <v>0.67600000000000005</v>
          </cell>
          <cell r="G13">
            <v>0.67600000000000005</v>
          </cell>
          <cell r="I13">
            <v>0.67600000000000005</v>
          </cell>
          <cell r="K13">
            <v>0.55400000000000005</v>
          </cell>
          <cell r="M13">
            <v>0.55400000000000005</v>
          </cell>
          <cell r="O13">
            <v>0.55400000000000005</v>
          </cell>
          <cell r="Q13">
            <v>0.68799999999999994</v>
          </cell>
          <cell r="S13">
            <v>0.68799999999999994</v>
          </cell>
          <cell r="U13">
            <v>0.68799999999999994</v>
          </cell>
        </row>
        <row r="15">
          <cell r="E15">
            <v>0.56699999999999995</v>
          </cell>
          <cell r="G15">
            <v>0.56699999999999995</v>
          </cell>
          <cell r="I15">
            <v>0.56699999999999995</v>
          </cell>
          <cell r="K15">
            <v>0.622</v>
          </cell>
          <cell r="M15">
            <v>0.622</v>
          </cell>
          <cell r="O15">
            <v>0.622</v>
          </cell>
          <cell r="Q15">
            <v>0.58399999999999996</v>
          </cell>
          <cell r="S15">
            <v>0.58399999999999996</v>
          </cell>
          <cell r="U15">
            <v>0.58399999999999996</v>
          </cell>
        </row>
        <row r="17">
          <cell r="E17">
            <v>0.42399999999999999</v>
          </cell>
          <cell r="G17">
            <v>0.42399999999999999</v>
          </cell>
          <cell r="I17">
            <v>0.42399999999999999</v>
          </cell>
          <cell r="K17">
            <v>0.68</v>
          </cell>
          <cell r="M17">
            <v>0.68</v>
          </cell>
          <cell r="O17">
            <v>0.68</v>
          </cell>
          <cell r="Q17">
            <v>0.38300000000000001</v>
          </cell>
          <cell r="S17">
            <v>0.38300000000000001</v>
          </cell>
          <cell r="U17">
            <v>0.38300000000000001</v>
          </cell>
        </row>
        <row r="19">
          <cell r="E19">
            <v>0.54600000000000004</v>
          </cell>
          <cell r="G19">
            <v>0.54600000000000004</v>
          </cell>
          <cell r="I19">
            <v>0.54600000000000004</v>
          </cell>
          <cell r="K19">
            <v>0.71799999999999997</v>
          </cell>
          <cell r="M19">
            <v>0.71799999999999997</v>
          </cell>
          <cell r="O19">
            <v>0.71799999999999997</v>
          </cell>
          <cell r="Q19">
            <v>0.65500000000000003</v>
          </cell>
          <cell r="S19">
            <v>0.65500000000000003</v>
          </cell>
          <cell r="U19">
            <v>0.65500000000000003</v>
          </cell>
        </row>
        <row r="21">
          <cell r="E21">
            <v>0.44600000000000001</v>
          </cell>
          <cell r="G21">
            <v>0.44600000000000001</v>
          </cell>
          <cell r="I21">
            <v>0.44600000000000001</v>
          </cell>
          <cell r="K21">
            <v>0.61799999999999999</v>
          </cell>
          <cell r="M21">
            <v>0.61799999999999999</v>
          </cell>
          <cell r="O21">
            <v>0.61799999999999999</v>
          </cell>
          <cell r="Q21">
            <v>0.35</v>
          </cell>
          <cell r="S21">
            <v>0.35</v>
          </cell>
          <cell r="U21">
            <v>0.35</v>
          </cell>
        </row>
        <row r="23">
          <cell r="E23">
            <v>0.32800000000000001</v>
          </cell>
          <cell r="G23">
            <v>0.32800000000000001</v>
          </cell>
          <cell r="I23">
            <v>0.32800000000000001</v>
          </cell>
          <cell r="K23">
            <v>0.84</v>
          </cell>
          <cell r="M23">
            <v>0.84</v>
          </cell>
          <cell r="O23">
            <v>0.84</v>
          </cell>
          <cell r="Q23">
            <v>0.34799999999999998</v>
          </cell>
          <cell r="S23">
            <v>0.34799999999999998</v>
          </cell>
          <cell r="U23">
            <v>0.34799999999999998</v>
          </cell>
        </row>
        <row r="25">
          <cell r="E25">
            <v>1</v>
          </cell>
          <cell r="G25">
            <v>1</v>
          </cell>
          <cell r="I25">
            <v>1</v>
          </cell>
          <cell r="K25">
            <v>0.25700000000000001</v>
          </cell>
          <cell r="M25">
            <v>0.25700000000000001</v>
          </cell>
          <cell r="O25">
            <v>0.25700000000000001</v>
          </cell>
          <cell r="Q25">
            <v>0.223</v>
          </cell>
          <cell r="S25">
            <v>0.223</v>
          </cell>
          <cell r="U25">
            <v>0.223</v>
          </cell>
        </row>
        <row r="27">
          <cell r="E27">
            <v>0.48899999999999999</v>
          </cell>
          <cell r="G27">
            <v>0.48899999999999999</v>
          </cell>
          <cell r="I27">
            <v>0.48899999999999999</v>
          </cell>
          <cell r="K27">
            <v>0.628</v>
          </cell>
          <cell r="M27">
            <v>0.628</v>
          </cell>
          <cell r="O27">
            <v>0.628</v>
          </cell>
          <cell r="Q27">
            <v>0.442</v>
          </cell>
          <cell r="S27">
            <v>0.442</v>
          </cell>
          <cell r="U27">
            <v>0.442</v>
          </cell>
        </row>
        <row r="29">
          <cell r="E29">
            <v>0.33</v>
          </cell>
          <cell r="G29">
            <v>0.33</v>
          </cell>
          <cell r="I29">
            <v>0.33</v>
          </cell>
          <cell r="K29">
            <v>0.67300000000000004</v>
          </cell>
          <cell r="M29">
            <v>0.67300000000000004</v>
          </cell>
          <cell r="O29">
            <v>0.67300000000000004</v>
          </cell>
          <cell r="Q29">
            <v>0.20100000000000001</v>
          </cell>
          <cell r="S29">
            <v>0.20100000000000001</v>
          </cell>
          <cell r="U29">
            <v>0.20100000000000001</v>
          </cell>
        </row>
        <row r="31">
          <cell r="E31">
            <v>0.70499999999999996</v>
          </cell>
          <cell r="G31">
            <v>0.70499999999999996</v>
          </cell>
          <cell r="I31">
            <v>0.70499999999999996</v>
          </cell>
          <cell r="K31">
            <v>0.76400000000000001</v>
          </cell>
          <cell r="M31">
            <v>0.76400000000000001</v>
          </cell>
          <cell r="O31">
            <v>0.76400000000000001</v>
          </cell>
          <cell r="Q31">
            <v>1</v>
          </cell>
          <cell r="S31">
            <v>1</v>
          </cell>
          <cell r="U31">
            <v>1</v>
          </cell>
        </row>
        <row r="33">
          <cell r="E33">
            <v>0.441</v>
          </cell>
          <cell r="G33">
            <v>0.441</v>
          </cell>
          <cell r="I33">
            <v>0.441</v>
          </cell>
          <cell r="K33">
            <v>0.69599999999999995</v>
          </cell>
          <cell r="M33">
            <v>0.69599999999999995</v>
          </cell>
          <cell r="O33">
            <v>0.69599999999999995</v>
          </cell>
          <cell r="Q33">
            <v>0.434</v>
          </cell>
          <cell r="S33">
            <v>0.434</v>
          </cell>
          <cell r="U33">
            <v>0.434</v>
          </cell>
        </row>
        <row r="35">
          <cell r="E35">
            <v>0.64300000000000002</v>
          </cell>
          <cell r="G35">
            <v>0.64300000000000002</v>
          </cell>
          <cell r="I35">
            <v>0.64300000000000002</v>
          </cell>
          <cell r="K35">
            <v>0.75</v>
          </cell>
          <cell r="M35">
            <v>0.75</v>
          </cell>
          <cell r="O35">
            <v>0.75</v>
          </cell>
          <cell r="Q35">
            <v>0.871</v>
          </cell>
          <cell r="S35">
            <v>0.871</v>
          </cell>
          <cell r="U35">
            <v>0.871</v>
          </cell>
        </row>
        <row r="37">
          <cell r="E37">
            <v>0.31</v>
          </cell>
          <cell r="G37">
            <v>0.31</v>
          </cell>
          <cell r="I37">
            <v>0.31</v>
          </cell>
          <cell r="K37">
            <v>0.55700000000000005</v>
          </cell>
          <cell r="M37">
            <v>0.55700000000000005</v>
          </cell>
          <cell r="O37">
            <v>0.55700000000000005</v>
          </cell>
          <cell r="Q37">
            <v>0</v>
          </cell>
          <cell r="S37">
            <v>0</v>
          </cell>
          <cell r="U37">
            <v>0</v>
          </cell>
        </row>
        <row r="39">
          <cell r="E39">
            <v>0.52300000000000002</v>
          </cell>
          <cell r="G39">
            <v>0.52300000000000002</v>
          </cell>
          <cell r="I39">
            <v>0.52300000000000002</v>
          </cell>
          <cell r="K39">
            <v>0.46700000000000003</v>
          </cell>
          <cell r="M39">
            <v>0.46700000000000003</v>
          </cell>
          <cell r="O39">
            <v>0.46700000000000003</v>
          </cell>
          <cell r="Q39">
            <v>0.223</v>
          </cell>
          <cell r="S39">
            <v>0.223</v>
          </cell>
          <cell r="U39">
            <v>0.223</v>
          </cell>
        </row>
        <row r="41">
          <cell r="E41">
            <v>0.35</v>
          </cell>
          <cell r="G41">
            <v>0.35</v>
          </cell>
          <cell r="I41">
            <v>0.35</v>
          </cell>
          <cell r="K41">
            <v>0.59299999999999997</v>
          </cell>
          <cell r="M41">
            <v>0.59299999999999997</v>
          </cell>
          <cell r="O41">
            <v>0.59299999999999997</v>
          </cell>
          <cell r="Q41">
            <v>0.13200000000000001</v>
          </cell>
          <cell r="S41">
            <v>0.13200000000000001</v>
          </cell>
          <cell r="U41">
            <v>0.13200000000000001</v>
          </cell>
        </row>
        <row r="43">
          <cell r="E43">
            <v>0.21</v>
          </cell>
          <cell r="G43">
            <v>0.21</v>
          </cell>
          <cell r="I43">
            <v>0.21</v>
          </cell>
          <cell r="K43">
            <v>0.57299999999999995</v>
          </cell>
          <cell r="M43">
            <v>0.57299999999999995</v>
          </cell>
          <cell r="O43">
            <v>0.57299999999999995</v>
          </cell>
          <cell r="Q43">
            <v>-0.16500000000000001</v>
          </cell>
          <cell r="S43">
            <v>-0.16500000000000001</v>
          </cell>
          <cell r="U43">
            <v>-0.16500000000000001</v>
          </cell>
        </row>
        <row r="45">
          <cell r="E45">
            <v>0.251</v>
          </cell>
          <cell r="G45">
            <v>0.251</v>
          </cell>
          <cell r="I45">
            <v>0.251</v>
          </cell>
          <cell r="K45">
            <v>0.72899999999999998</v>
          </cell>
          <cell r="M45">
            <v>0.72899999999999998</v>
          </cell>
          <cell r="O45">
            <v>0.72899999999999998</v>
          </cell>
          <cell r="Q45">
            <v>0.109</v>
          </cell>
          <cell r="S45">
            <v>0.109</v>
          </cell>
          <cell r="U45">
            <v>0.109</v>
          </cell>
        </row>
        <row r="47">
          <cell r="E47">
            <v>0.46</v>
          </cell>
          <cell r="G47">
            <v>0.46</v>
          </cell>
          <cell r="I47">
            <v>0.46</v>
          </cell>
          <cell r="K47">
            <v>0.57499999999999996</v>
          </cell>
          <cell r="M47">
            <v>0.57499999999999996</v>
          </cell>
          <cell r="O47">
            <v>0.57499999999999996</v>
          </cell>
          <cell r="Q47">
            <v>0.312</v>
          </cell>
          <cell r="S47">
            <v>0.312</v>
          </cell>
          <cell r="U47">
            <v>0.312</v>
          </cell>
        </row>
        <row r="49">
          <cell r="E49">
            <v>0.84899999999999998</v>
          </cell>
          <cell r="G49">
            <v>0.84899999999999998</v>
          </cell>
          <cell r="I49">
            <v>0.84899999999999998</v>
          </cell>
          <cell r="K49">
            <v>0.60399999999999998</v>
          </cell>
          <cell r="M49">
            <v>0.60399999999999998</v>
          </cell>
          <cell r="O49">
            <v>0.60399999999999998</v>
          </cell>
          <cell r="Q49">
            <v>1.091</v>
          </cell>
          <cell r="S49">
            <v>1.091</v>
          </cell>
          <cell r="U49">
            <v>1.091</v>
          </cell>
        </row>
        <row r="51">
          <cell r="E51">
            <v>0.34899999999999998</v>
          </cell>
          <cell r="G51">
            <v>0.34899999999999998</v>
          </cell>
          <cell r="I51">
            <v>0.34899999999999998</v>
          </cell>
          <cell r="K51">
            <v>0.53700000000000003</v>
          </cell>
          <cell r="M51">
            <v>0.53700000000000003</v>
          </cell>
          <cell r="O51">
            <v>0.53700000000000003</v>
          </cell>
          <cell r="Q51">
            <v>3.7999999999999999E-2</v>
          </cell>
          <cell r="S51">
            <v>3.7999999999999999E-2</v>
          </cell>
          <cell r="U51">
            <v>3.7999999999999999E-2</v>
          </cell>
        </row>
        <row r="53">
          <cell r="E53">
            <v>0.28699999999999998</v>
          </cell>
          <cell r="G53">
            <v>0.28699999999999998</v>
          </cell>
          <cell r="I53">
            <v>0.28699999999999998</v>
          </cell>
          <cell r="K53">
            <v>0.63400000000000001</v>
          </cell>
          <cell r="M53">
            <v>0.63400000000000001</v>
          </cell>
          <cell r="O53">
            <v>0.63400000000000001</v>
          </cell>
          <cell r="Q53">
            <v>6.9000000000000006E-2</v>
          </cell>
          <cell r="S53">
            <v>6.9000000000000006E-2</v>
          </cell>
          <cell r="U53">
            <v>6.9000000000000006E-2</v>
          </cell>
        </row>
      </sheetData>
      <sheetData sheetId="2">
        <row r="11">
          <cell r="E11">
            <v>1.9E-2</v>
          </cell>
          <cell r="G11">
            <v>1.9E-2</v>
          </cell>
          <cell r="I11">
            <v>1.9E-2</v>
          </cell>
          <cell r="K11">
            <v>0.97299999999999998</v>
          </cell>
          <cell r="M11">
            <v>0.97299999999999998</v>
          </cell>
          <cell r="O11">
            <v>0.97299999999999998</v>
          </cell>
        </row>
        <row r="13">
          <cell r="E13">
            <v>0.83299999999999996</v>
          </cell>
          <cell r="G13">
            <v>0.83299999999999996</v>
          </cell>
          <cell r="I13">
            <v>0.83299999999999996</v>
          </cell>
          <cell r="K13">
            <v>0.59399999999999997</v>
          </cell>
          <cell r="M13">
            <v>0.59399999999999997</v>
          </cell>
          <cell r="O13">
            <v>0.59399999999999997</v>
          </cell>
        </row>
        <row r="15">
          <cell r="E15">
            <v>0.44</v>
          </cell>
          <cell r="G15">
            <v>0.44</v>
          </cell>
          <cell r="I15">
            <v>0.44</v>
          </cell>
          <cell r="K15">
            <v>0.42799999999999999</v>
          </cell>
          <cell r="M15">
            <v>0.42799999999999999</v>
          </cell>
          <cell r="O15">
            <v>0.42799999999999999</v>
          </cell>
        </row>
        <row r="17">
          <cell r="E17">
            <v>0.35099999999999998</v>
          </cell>
          <cell r="G17">
            <v>0.35099999999999998</v>
          </cell>
          <cell r="I17">
            <v>0.35099999999999998</v>
          </cell>
          <cell r="K17">
            <v>0.35699999999999998</v>
          </cell>
          <cell r="M17">
            <v>0.35699999999999998</v>
          </cell>
          <cell r="O17">
            <v>0.35699999999999998</v>
          </cell>
        </row>
        <row r="19">
          <cell r="E19">
            <v>0.17799999999999999</v>
          </cell>
          <cell r="G19">
            <v>0.17799999999999999</v>
          </cell>
          <cell r="I19">
            <v>0.17799999999999999</v>
          </cell>
          <cell r="K19">
            <v>0.32</v>
          </cell>
          <cell r="M19">
            <v>0.32</v>
          </cell>
          <cell r="O19">
            <v>0.32</v>
          </cell>
        </row>
        <row r="21">
          <cell r="E21">
            <v>0.115</v>
          </cell>
          <cell r="G21">
            <v>0.115</v>
          </cell>
          <cell r="I21">
            <v>0.115</v>
          </cell>
          <cell r="K21">
            <v>0.78100000000000003</v>
          </cell>
          <cell r="M21">
            <v>0.78100000000000003</v>
          </cell>
          <cell r="O21">
            <v>0.78100000000000003</v>
          </cell>
        </row>
        <row r="23">
          <cell r="E23">
            <v>1</v>
          </cell>
          <cell r="G23">
            <v>1</v>
          </cell>
          <cell r="I23">
            <v>1</v>
          </cell>
          <cell r="K23">
            <v>0.61099999999999999</v>
          </cell>
          <cell r="M23">
            <v>0.61099999999999999</v>
          </cell>
          <cell r="O23">
            <v>0.61099999999999999</v>
          </cell>
        </row>
        <row r="25">
          <cell r="E25">
            <v>0.156</v>
          </cell>
          <cell r="G25">
            <v>0.156</v>
          </cell>
          <cell r="I25">
            <v>0.156</v>
          </cell>
          <cell r="K25">
            <v>1</v>
          </cell>
          <cell r="M25">
            <v>1</v>
          </cell>
          <cell r="O25">
            <v>1</v>
          </cell>
        </row>
        <row r="27">
          <cell r="E27">
            <v>0.10299999999999999</v>
          </cell>
          <cell r="G27">
            <v>0.10299999999999999</v>
          </cell>
          <cell r="I27">
            <v>0.10299999999999999</v>
          </cell>
          <cell r="K27">
            <v>0.46500000000000002</v>
          </cell>
          <cell r="M27">
            <v>0.46500000000000002</v>
          </cell>
          <cell r="O27">
            <v>0.46500000000000002</v>
          </cell>
        </row>
        <row r="29">
          <cell r="E29">
            <v>8.7999999999999995E-2</v>
          </cell>
          <cell r="G29">
            <v>8.7999999999999995E-2</v>
          </cell>
          <cell r="I29">
            <v>8.7999999999999995E-2</v>
          </cell>
          <cell r="K29">
            <v>0.255</v>
          </cell>
          <cell r="M29">
            <v>0.255</v>
          </cell>
          <cell r="O29">
            <v>0.255</v>
          </cell>
        </row>
        <row r="31">
          <cell r="E31">
            <v>0.1</v>
          </cell>
          <cell r="G31">
            <v>0.1</v>
          </cell>
          <cell r="I31">
            <v>0.1</v>
          </cell>
          <cell r="K31">
            <v>0.56299999999999994</v>
          </cell>
          <cell r="M31">
            <v>0.56299999999999994</v>
          </cell>
          <cell r="O31">
            <v>0.56299999999999994</v>
          </cell>
        </row>
        <row r="33">
          <cell r="E33">
            <v>7.8E-2</v>
          </cell>
          <cell r="G33">
            <v>7.8E-2</v>
          </cell>
          <cell r="I33">
            <v>7.8E-2</v>
          </cell>
          <cell r="K33">
            <v>0.188</v>
          </cell>
          <cell r="M33">
            <v>0.188</v>
          </cell>
          <cell r="O33">
            <v>0.188</v>
          </cell>
        </row>
        <row r="35">
          <cell r="E35">
            <v>0.182</v>
          </cell>
          <cell r="G35">
            <v>0.182</v>
          </cell>
          <cell r="I35">
            <v>0.182</v>
          </cell>
          <cell r="K35">
            <v>0.33400000000000002</v>
          </cell>
          <cell r="M35">
            <v>0.33400000000000002</v>
          </cell>
          <cell r="O35">
            <v>0.33400000000000002</v>
          </cell>
        </row>
        <row r="37">
          <cell r="E37">
            <v>9.5000000000000001E-2</v>
          </cell>
          <cell r="G37">
            <v>9.5000000000000001E-2</v>
          </cell>
          <cell r="I37">
            <v>9.5000000000000001E-2</v>
          </cell>
          <cell r="K37">
            <v>0.126</v>
          </cell>
          <cell r="M37">
            <v>0.126</v>
          </cell>
          <cell r="O37">
            <v>0.126</v>
          </cell>
        </row>
        <row r="39">
          <cell r="E39">
            <v>6.6000000000000003E-2</v>
          </cell>
          <cell r="G39">
            <v>6.6000000000000003E-2</v>
          </cell>
          <cell r="I39">
            <v>6.6000000000000003E-2</v>
          </cell>
          <cell r="K39">
            <v>0.14299999999999999</v>
          </cell>
          <cell r="M39">
            <v>0.14299999999999999</v>
          </cell>
          <cell r="O39">
            <v>0.14299999999999999</v>
          </cell>
        </row>
        <row r="41">
          <cell r="E41">
            <v>0.14899999999999999</v>
          </cell>
          <cell r="G41">
            <v>0.14899999999999999</v>
          </cell>
          <cell r="I41">
            <v>0.14899999999999999</v>
          </cell>
          <cell r="K41">
            <v>0.17499999999999999</v>
          </cell>
          <cell r="M41">
            <v>0.17499999999999999</v>
          </cell>
          <cell r="O41">
            <v>0.17499999999999999</v>
          </cell>
        </row>
        <row r="43">
          <cell r="E43">
            <v>0.05</v>
          </cell>
          <cell r="G43">
            <v>0.05</v>
          </cell>
          <cell r="I43">
            <v>0.05</v>
          </cell>
          <cell r="K43">
            <v>9.5000000000000001E-2</v>
          </cell>
          <cell r="M43">
            <v>9.5000000000000001E-2</v>
          </cell>
          <cell r="O43">
            <v>9.5000000000000001E-2</v>
          </cell>
        </row>
        <row r="45">
          <cell r="E45">
            <v>0.21299999999999999</v>
          </cell>
          <cell r="G45">
            <v>0.21299999999999999</v>
          </cell>
          <cell r="I45">
            <v>0.21299999999999999</v>
          </cell>
          <cell r="K45">
            <v>0.18</v>
          </cell>
          <cell r="M45">
            <v>0.18</v>
          </cell>
          <cell r="O45">
            <v>0.18</v>
          </cell>
        </row>
        <row r="47">
          <cell r="E47">
            <v>0.193</v>
          </cell>
          <cell r="G47">
            <v>0.193</v>
          </cell>
          <cell r="I47">
            <v>0.193</v>
          </cell>
          <cell r="K47">
            <v>0.255</v>
          </cell>
          <cell r="M47">
            <v>0.255</v>
          </cell>
          <cell r="O47">
            <v>0.255</v>
          </cell>
        </row>
        <row r="49">
          <cell r="E49">
            <v>0.32300000000000001</v>
          </cell>
          <cell r="G49">
            <v>0.32300000000000001</v>
          </cell>
          <cell r="I49">
            <v>0.32300000000000001</v>
          </cell>
          <cell r="K49">
            <v>0.35699999999999998</v>
          </cell>
          <cell r="M49">
            <v>0.35699999999999998</v>
          </cell>
          <cell r="O49">
            <v>0.35699999999999998</v>
          </cell>
        </row>
        <row r="51">
          <cell r="E51">
            <v>8.8999999999999996E-2</v>
          </cell>
          <cell r="G51">
            <v>8.8999999999999996E-2</v>
          </cell>
          <cell r="I51">
            <v>8.8999999999999996E-2</v>
          </cell>
          <cell r="K51">
            <v>0.14299999999999999</v>
          </cell>
          <cell r="M51">
            <v>0.14299999999999999</v>
          </cell>
          <cell r="O51">
            <v>0.14299999999999999</v>
          </cell>
        </row>
        <row r="53">
          <cell r="E53">
            <v>5.2999999999999999E-2</v>
          </cell>
          <cell r="G53">
            <v>5.2999999999999999E-2</v>
          </cell>
          <cell r="I53">
            <v>5.2999999999999999E-2</v>
          </cell>
          <cell r="K53">
            <v>0.56299999999999994</v>
          </cell>
          <cell r="M53">
            <v>0.56299999999999994</v>
          </cell>
          <cell r="O53">
            <v>0.56299999999999994</v>
          </cell>
        </row>
      </sheetData>
      <sheetData sheetId="3">
        <row r="11">
          <cell r="E11">
            <v>0.97299999999999998</v>
          </cell>
          <cell r="G11">
            <v>0.97299999999999998</v>
          </cell>
          <cell r="I11">
            <v>0.97299999999999998</v>
          </cell>
          <cell r="K11">
            <v>1</v>
          </cell>
          <cell r="M11">
            <v>1</v>
          </cell>
          <cell r="O11">
            <v>1</v>
          </cell>
        </row>
        <row r="13">
          <cell r="E13">
            <v>0.64900000000000002</v>
          </cell>
          <cell r="G13">
            <v>0.64900000000000002</v>
          </cell>
          <cell r="I13">
            <v>0.64900000000000002</v>
          </cell>
          <cell r="K13">
            <v>0.441</v>
          </cell>
          <cell r="M13">
            <v>0.441</v>
          </cell>
          <cell r="O13">
            <v>0.441</v>
          </cell>
        </row>
        <row r="15">
          <cell r="E15">
            <v>0.79800000000000004</v>
          </cell>
          <cell r="G15">
            <v>0.79800000000000004</v>
          </cell>
          <cell r="I15">
            <v>0.79800000000000004</v>
          </cell>
          <cell r="K15">
            <v>0.38700000000000001</v>
          </cell>
          <cell r="M15">
            <v>0.38700000000000001</v>
          </cell>
          <cell r="O15">
            <v>0.38700000000000001</v>
          </cell>
        </row>
        <row r="17">
          <cell r="E17">
            <v>0.78400000000000003</v>
          </cell>
          <cell r="G17">
            <v>0.78400000000000003</v>
          </cell>
          <cell r="I17">
            <v>0.78400000000000003</v>
          </cell>
          <cell r="K17">
            <v>0.76600000000000001</v>
          </cell>
          <cell r="M17">
            <v>0.76600000000000001</v>
          </cell>
          <cell r="O17">
            <v>0.76600000000000001</v>
          </cell>
        </row>
        <row r="19">
          <cell r="E19">
            <v>0.995</v>
          </cell>
          <cell r="G19">
            <v>0.995</v>
          </cell>
          <cell r="I19">
            <v>0.995</v>
          </cell>
          <cell r="K19">
            <v>0.70899999999999996</v>
          </cell>
          <cell r="M19">
            <v>0.70899999999999996</v>
          </cell>
          <cell r="O19">
            <v>0.70899999999999996</v>
          </cell>
        </row>
        <row r="21">
          <cell r="E21">
            <v>0.65900000000000003</v>
          </cell>
          <cell r="G21">
            <v>0.65900000000000003</v>
          </cell>
          <cell r="I21">
            <v>0.65900000000000003</v>
          </cell>
          <cell r="K21">
            <v>0.72599999999999998</v>
          </cell>
          <cell r="M21">
            <v>0.72599999999999998</v>
          </cell>
          <cell r="O21">
            <v>0.72599999999999998</v>
          </cell>
        </row>
        <row r="23">
          <cell r="E23">
            <v>1</v>
          </cell>
          <cell r="G23">
            <v>1</v>
          </cell>
          <cell r="I23">
            <v>1</v>
          </cell>
          <cell r="K23">
            <v>0.52600000000000002</v>
          </cell>
          <cell r="M23">
            <v>0.52600000000000002</v>
          </cell>
          <cell r="O23">
            <v>0.52600000000000002</v>
          </cell>
        </row>
        <row r="25">
          <cell r="E25">
            <v>0.63600000000000001</v>
          </cell>
          <cell r="G25">
            <v>0.63600000000000001</v>
          </cell>
          <cell r="I25">
            <v>0.63600000000000001</v>
          </cell>
          <cell r="K25">
            <v>0.53600000000000003</v>
          </cell>
          <cell r="M25">
            <v>0.53600000000000003</v>
          </cell>
          <cell r="O25">
            <v>0.53600000000000003</v>
          </cell>
        </row>
        <row r="27">
          <cell r="E27">
            <v>0.82699999999999996</v>
          </cell>
          <cell r="G27">
            <v>0.82699999999999996</v>
          </cell>
          <cell r="I27">
            <v>0.82699999999999996</v>
          </cell>
          <cell r="K27">
            <v>0.82199999999999995</v>
          </cell>
          <cell r="M27">
            <v>0.82199999999999995</v>
          </cell>
          <cell r="O27">
            <v>0.82199999999999995</v>
          </cell>
        </row>
        <row r="29">
          <cell r="E29">
            <v>0.64500000000000002</v>
          </cell>
          <cell r="G29">
            <v>0.64500000000000002</v>
          </cell>
          <cell r="I29">
            <v>0.64500000000000002</v>
          </cell>
          <cell r="K29">
            <v>0.57199999999999995</v>
          </cell>
          <cell r="M29">
            <v>0.57199999999999995</v>
          </cell>
          <cell r="O29">
            <v>0.57199999999999995</v>
          </cell>
        </row>
        <row r="31">
          <cell r="E31">
            <v>0.84399999999999997</v>
          </cell>
          <cell r="G31">
            <v>0.84399999999999997</v>
          </cell>
          <cell r="I31">
            <v>0.84399999999999997</v>
          </cell>
          <cell r="K31">
            <v>0.60899999999999999</v>
          </cell>
          <cell r="M31">
            <v>0.60899999999999999</v>
          </cell>
          <cell r="O31">
            <v>0.60899999999999999</v>
          </cell>
        </row>
        <row r="33">
          <cell r="E33">
            <v>0.61699999999999999</v>
          </cell>
          <cell r="G33">
            <v>0.61699999999999999</v>
          </cell>
          <cell r="I33">
            <v>0.61699999999999999</v>
          </cell>
          <cell r="K33">
            <v>0.58699999999999997</v>
          </cell>
          <cell r="M33">
            <v>0.58699999999999997</v>
          </cell>
          <cell r="O33">
            <v>0.58699999999999997</v>
          </cell>
        </row>
        <row r="35">
          <cell r="E35">
            <v>0.78400000000000003</v>
          </cell>
          <cell r="G35">
            <v>0.78400000000000003</v>
          </cell>
          <cell r="I35">
            <v>0.78400000000000003</v>
          </cell>
          <cell r="K35">
            <v>0.61099999999999999</v>
          </cell>
          <cell r="M35">
            <v>0.61099999999999999</v>
          </cell>
          <cell r="O35">
            <v>0.61099999999999999</v>
          </cell>
        </row>
        <row r="37">
          <cell r="E37">
            <v>0.61899999999999999</v>
          </cell>
          <cell r="G37">
            <v>0.61899999999999999</v>
          </cell>
          <cell r="I37">
            <v>0.61899999999999999</v>
          </cell>
          <cell r="K37">
            <v>0.53600000000000003</v>
          </cell>
          <cell r="M37">
            <v>0.53600000000000003</v>
          </cell>
          <cell r="O37">
            <v>0.53600000000000003</v>
          </cell>
        </row>
        <row r="39">
          <cell r="E39">
            <v>0.81100000000000005</v>
          </cell>
          <cell r="G39">
            <v>0.81100000000000005</v>
          </cell>
          <cell r="I39">
            <v>0.81100000000000005</v>
          </cell>
          <cell r="K39">
            <v>0.52300000000000002</v>
          </cell>
          <cell r="M39">
            <v>0.52300000000000002</v>
          </cell>
          <cell r="O39">
            <v>0.52300000000000002</v>
          </cell>
        </row>
        <row r="41">
          <cell r="E41">
            <v>0.57499999999999996</v>
          </cell>
          <cell r="G41">
            <v>0.57499999999999996</v>
          </cell>
          <cell r="I41">
            <v>0.57499999999999996</v>
          </cell>
          <cell r="K41">
            <v>0.40100000000000002</v>
          </cell>
          <cell r="M41">
            <v>0.40100000000000002</v>
          </cell>
          <cell r="O41">
            <v>0.40100000000000002</v>
          </cell>
        </row>
        <row r="43">
          <cell r="E43">
            <v>0.66200000000000003</v>
          </cell>
          <cell r="G43">
            <v>0.66200000000000003</v>
          </cell>
          <cell r="I43">
            <v>0.66200000000000003</v>
          </cell>
          <cell r="K43">
            <v>0.47</v>
          </cell>
          <cell r="M43">
            <v>0.47</v>
          </cell>
          <cell r="O43">
            <v>0.47</v>
          </cell>
        </row>
        <row r="45">
          <cell r="E45">
            <v>0.57999999999999996</v>
          </cell>
          <cell r="G45">
            <v>0.57999999999999996</v>
          </cell>
          <cell r="I45">
            <v>0.57999999999999996</v>
          </cell>
          <cell r="K45">
            <v>0.42799999999999999</v>
          </cell>
          <cell r="M45">
            <v>0.42799999999999999</v>
          </cell>
          <cell r="O45">
            <v>0.42799999999999999</v>
          </cell>
        </row>
        <row r="47">
          <cell r="E47">
            <v>0.69499999999999995</v>
          </cell>
          <cell r="G47">
            <v>0.69499999999999995</v>
          </cell>
          <cell r="I47">
            <v>0.69499999999999995</v>
          </cell>
          <cell r="K47">
            <v>0.45900000000000002</v>
          </cell>
          <cell r="M47">
            <v>0.45900000000000002</v>
          </cell>
          <cell r="O47">
            <v>0.45900000000000002</v>
          </cell>
        </row>
        <row r="49">
          <cell r="E49">
            <v>0.75700000000000001</v>
          </cell>
          <cell r="G49">
            <v>0.75700000000000001</v>
          </cell>
          <cell r="I49">
            <v>0.75700000000000001</v>
          </cell>
          <cell r="K49">
            <v>1.0289999999999999</v>
          </cell>
          <cell r="M49">
            <v>1.0289999999999999</v>
          </cell>
          <cell r="O49">
            <v>1.0289999999999999</v>
          </cell>
        </row>
        <row r="51">
          <cell r="E51">
            <v>0.51800000000000002</v>
          </cell>
          <cell r="G51">
            <v>0.51800000000000002</v>
          </cell>
          <cell r="I51">
            <v>0.51800000000000002</v>
          </cell>
          <cell r="K51">
            <v>0.41799999999999998</v>
          </cell>
          <cell r="M51">
            <v>0.41799999999999998</v>
          </cell>
          <cell r="O51">
            <v>0.41799999999999998</v>
          </cell>
        </row>
        <row r="53">
          <cell r="E53">
            <v>0.71699999999999997</v>
          </cell>
          <cell r="G53">
            <v>0.71699999999999997</v>
          </cell>
          <cell r="I53">
            <v>0.71699999999999997</v>
          </cell>
          <cell r="K53">
            <v>0.50900000000000001</v>
          </cell>
          <cell r="M53">
            <v>0.50900000000000001</v>
          </cell>
          <cell r="O53">
            <v>0.50900000000000001</v>
          </cell>
        </row>
      </sheetData>
      <sheetData sheetId="4">
        <row r="11">
          <cell r="E11">
            <v>1</v>
          </cell>
          <cell r="G11">
            <v>1</v>
          </cell>
          <cell r="K11">
            <v>0.81299999999999994</v>
          </cell>
          <cell r="M11">
            <v>0.81299999999999994</v>
          </cell>
          <cell r="O11">
            <v>0.81299999999999994</v>
          </cell>
          <cell r="Q11">
            <v>0.47399999999999998</v>
          </cell>
          <cell r="S11">
            <v>0.47399999999999998</v>
          </cell>
          <cell r="U11">
            <v>0.47399999999999998</v>
          </cell>
          <cell r="W11">
            <v>3.9215686274509802</v>
          </cell>
          <cell r="Y11">
            <v>3.9215686274509802</v>
          </cell>
          <cell r="AA11">
            <v>3.9215686274509802</v>
          </cell>
        </row>
        <row r="13">
          <cell r="E13">
            <v>7.0000000000000001E-3</v>
          </cell>
          <cell r="G13">
            <v>7.0000000000000001E-3</v>
          </cell>
          <cell r="K13">
            <v>0.65400000000000003</v>
          </cell>
          <cell r="M13">
            <v>0.65400000000000003</v>
          </cell>
          <cell r="O13">
            <v>0.65400000000000003</v>
          </cell>
          <cell r="Q13">
            <v>9.2999999999999999E-2</v>
          </cell>
          <cell r="S13">
            <v>9.2999999999999999E-2</v>
          </cell>
          <cell r="U13">
            <v>9.2999999999999999E-2</v>
          </cell>
          <cell r="W13">
            <v>2.6315789473684212</v>
          </cell>
          <cell r="Y13">
            <v>2.6315789473684212</v>
          </cell>
          <cell r="AA13">
            <v>2.6315789473684212</v>
          </cell>
        </row>
        <row r="15">
          <cell r="E15">
            <v>1.4999999999999999E-2</v>
          </cell>
          <cell r="G15">
            <v>1.4999999999999999E-2</v>
          </cell>
          <cell r="K15">
            <v>0.65700000000000003</v>
          </cell>
          <cell r="M15">
            <v>0.65700000000000003</v>
          </cell>
          <cell r="O15">
            <v>0.65700000000000003</v>
          </cell>
          <cell r="Q15">
            <v>0.14399999999999999</v>
          </cell>
          <cell r="S15">
            <v>0.14399999999999999</v>
          </cell>
          <cell r="U15">
            <v>0.14399999999999999</v>
          </cell>
          <cell r="W15">
            <v>18.518518518518519</v>
          </cell>
          <cell r="Y15">
            <v>18.518518518518519</v>
          </cell>
          <cell r="AA15">
            <v>18.518518518518519</v>
          </cell>
        </row>
        <row r="17">
          <cell r="E17">
            <v>2.5999999999999999E-2</v>
          </cell>
          <cell r="G17">
            <v>2.5999999999999999E-2</v>
          </cell>
          <cell r="K17">
            <v>0.80700000000000005</v>
          </cell>
          <cell r="M17">
            <v>0.80700000000000005</v>
          </cell>
          <cell r="O17">
            <v>0.80700000000000005</v>
          </cell>
          <cell r="Q17">
            <v>0.27300000000000002</v>
          </cell>
          <cell r="S17">
            <v>0.27300000000000002</v>
          </cell>
          <cell r="U17">
            <v>0.27300000000000002</v>
          </cell>
          <cell r="W17">
            <v>58.823529411764703</v>
          </cell>
          <cell r="Y17">
            <v>58.823529411764703</v>
          </cell>
          <cell r="AA17">
            <v>58.823529411764703</v>
          </cell>
        </row>
        <row r="19">
          <cell r="E19">
            <v>5.5E-2</v>
          </cell>
          <cell r="G19">
            <v>5.5E-2</v>
          </cell>
          <cell r="K19">
            <v>0.68200000000000005</v>
          </cell>
          <cell r="M19">
            <v>0.68200000000000005</v>
          </cell>
          <cell r="O19">
            <v>0.68200000000000005</v>
          </cell>
          <cell r="Q19">
            <v>8.7999999999999995E-2</v>
          </cell>
          <cell r="S19">
            <v>8.7999999999999995E-2</v>
          </cell>
          <cell r="U19">
            <v>8.7999999999999995E-2</v>
          </cell>
          <cell r="W19">
            <v>1</v>
          </cell>
          <cell r="Y19">
            <v>1</v>
          </cell>
          <cell r="AA19">
            <v>1</v>
          </cell>
        </row>
        <row r="21">
          <cell r="E21">
            <v>8.7999999999999995E-2</v>
          </cell>
          <cell r="G21">
            <v>8.7999999999999995E-2</v>
          </cell>
          <cell r="K21">
            <v>0.74099999999999999</v>
          </cell>
          <cell r="M21">
            <v>0.74099999999999999</v>
          </cell>
          <cell r="O21">
            <v>0.74099999999999999</v>
          </cell>
          <cell r="Q21">
            <v>3.5999999999999997E-2</v>
          </cell>
          <cell r="S21">
            <v>3.5999999999999997E-2</v>
          </cell>
          <cell r="U21">
            <v>3.5999999999999997E-2</v>
          </cell>
          <cell r="W21">
            <v>35.714285714285715</v>
          </cell>
          <cell r="Y21">
            <v>35.714285714285715</v>
          </cell>
          <cell r="AA21">
            <v>35.714285714285715</v>
          </cell>
        </row>
        <row r="23">
          <cell r="E23">
            <v>1.4E-2</v>
          </cell>
          <cell r="G23">
            <v>1.4E-2</v>
          </cell>
          <cell r="K23">
            <v>0.78800000000000003</v>
          </cell>
          <cell r="M23">
            <v>0.78800000000000003</v>
          </cell>
          <cell r="O23">
            <v>0.78800000000000003</v>
          </cell>
          <cell r="Q23">
            <v>0.371</v>
          </cell>
          <cell r="S23">
            <v>0.371</v>
          </cell>
          <cell r="U23">
            <v>0.371</v>
          </cell>
          <cell r="W23">
            <v>18.518518518518519</v>
          </cell>
          <cell r="Y23">
            <v>18.518518518518519</v>
          </cell>
          <cell r="AA23">
            <v>18.518518518518519</v>
          </cell>
        </row>
        <row r="25">
          <cell r="E25">
            <v>5.7000000000000002E-2</v>
          </cell>
          <cell r="G25">
            <v>5.7000000000000002E-2</v>
          </cell>
          <cell r="K25">
            <v>0.60399999999999998</v>
          </cell>
          <cell r="M25">
            <v>0.60399999999999998</v>
          </cell>
          <cell r="O25">
            <v>0.60399999999999998</v>
          </cell>
          <cell r="Q25">
            <v>0.14899999999999999</v>
          </cell>
          <cell r="S25">
            <v>0.14899999999999999</v>
          </cell>
          <cell r="U25">
            <v>0.14899999999999999</v>
          </cell>
          <cell r="W25">
            <v>18.181818181818183</v>
          </cell>
          <cell r="Y25">
            <v>18.181818181818183</v>
          </cell>
          <cell r="AA25">
            <v>18.181818181818183</v>
          </cell>
        </row>
        <row r="27">
          <cell r="E27">
            <v>0.06</v>
          </cell>
          <cell r="G27">
            <v>0.06</v>
          </cell>
          <cell r="K27">
            <v>0.58599999999999997</v>
          </cell>
          <cell r="M27">
            <v>0.58599999999999997</v>
          </cell>
          <cell r="O27">
            <v>0.58599999999999997</v>
          </cell>
          <cell r="Q27">
            <v>2.5999999999999999E-2</v>
          </cell>
          <cell r="S27">
            <v>2.5999999999999999E-2</v>
          </cell>
          <cell r="U27">
            <v>2.5999999999999999E-2</v>
          </cell>
          <cell r="W27">
            <v>17.241379310344826</v>
          </cell>
          <cell r="Y27">
            <v>17.241379310344826</v>
          </cell>
          <cell r="AA27">
            <v>17.241379310344826</v>
          </cell>
        </row>
        <row r="29">
          <cell r="E29">
            <v>5.8000000000000003E-2</v>
          </cell>
          <cell r="G29">
            <v>5.8000000000000003E-2</v>
          </cell>
          <cell r="K29">
            <v>0.66</v>
          </cell>
          <cell r="M29">
            <v>0.66</v>
          </cell>
          <cell r="O29">
            <v>0.66</v>
          </cell>
          <cell r="Q29">
            <v>0.16500000000000001</v>
          </cell>
          <cell r="S29">
            <v>0.16500000000000001</v>
          </cell>
          <cell r="U29">
            <v>0.16500000000000001</v>
          </cell>
          <cell r="W29">
            <v>4.5662100456621006</v>
          </cell>
          <cell r="Y29">
            <v>4.5662100456621006</v>
          </cell>
          <cell r="AA29">
            <v>4.5662100456621006</v>
          </cell>
        </row>
        <row r="31">
          <cell r="E31">
            <v>0.13700000000000001</v>
          </cell>
          <cell r="G31">
            <v>0.13700000000000001</v>
          </cell>
          <cell r="K31">
            <v>1</v>
          </cell>
          <cell r="M31">
            <v>1</v>
          </cell>
          <cell r="O31">
            <v>1</v>
          </cell>
          <cell r="Q31">
            <v>0.89200000000000002</v>
          </cell>
          <cell r="S31">
            <v>0.89200000000000002</v>
          </cell>
          <cell r="U31">
            <v>0.89200000000000002</v>
          </cell>
          <cell r="W31">
            <v>25</v>
          </cell>
          <cell r="Y31">
            <v>25</v>
          </cell>
          <cell r="AA31">
            <v>25</v>
          </cell>
        </row>
        <row r="33">
          <cell r="E33">
            <v>6.3E-2</v>
          </cell>
          <cell r="G33">
            <v>6.3E-2</v>
          </cell>
          <cell r="K33">
            <v>0.63600000000000001</v>
          </cell>
          <cell r="M33">
            <v>0.63600000000000001</v>
          </cell>
          <cell r="O33">
            <v>0.63600000000000001</v>
          </cell>
          <cell r="Q33">
            <v>2.5999999999999999E-2</v>
          </cell>
          <cell r="S33">
            <v>2.5999999999999999E-2</v>
          </cell>
          <cell r="U33">
            <v>2.5999999999999999E-2</v>
          </cell>
          <cell r="W33">
            <v>5.5555555555555554</v>
          </cell>
          <cell r="Y33">
            <v>5.5555555555555554</v>
          </cell>
          <cell r="AA33">
            <v>5.5555555555555554</v>
          </cell>
        </row>
        <row r="35">
          <cell r="E35">
            <v>7.8E-2</v>
          </cell>
          <cell r="G35">
            <v>7.8E-2</v>
          </cell>
          <cell r="K35">
            <v>1</v>
          </cell>
          <cell r="M35">
            <v>1</v>
          </cell>
          <cell r="O35">
            <v>1</v>
          </cell>
          <cell r="Q35">
            <v>1</v>
          </cell>
          <cell r="S35">
            <v>1</v>
          </cell>
          <cell r="U35">
            <v>1</v>
          </cell>
          <cell r="W35">
            <v>38.46153846153846</v>
          </cell>
          <cell r="Y35">
            <v>38.46153846153846</v>
          </cell>
          <cell r="AA35">
            <v>38.46153846153846</v>
          </cell>
        </row>
        <row r="37">
          <cell r="E37">
            <v>2.3E-2</v>
          </cell>
          <cell r="G37">
            <v>2.3E-2</v>
          </cell>
          <cell r="K37">
            <v>0.70099999999999996</v>
          </cell>
          <cell r="M37">
            <v>0.70099999999999996</v>
          </cell>
          <cell r="O37">
            <v>0.70099999999999996</v>
          </cell>
          <cell r="Q37">
            <v>5.1999999999999998E-2</v>
          </cell>
          <cell r="S37">
            <v>5.1999999999999998E-2</v>
          </cell>
          <cell r="U37">
            <v>5.1999999999999998E-2</v>
          </cell>
          <cell r="W37">
            <v>27.027027027027028</v>
          </cell>
          <cell r="Y37">
            <v>27.027027027027028</v>
          </cell>
          <cell r="AA37">
            <v>27.027027027027028</v>
          </cell>
        </row>
        <row r="39">
          <cell r="E39">
            <v>4.2000000000000003E-2</v>
          </cell>
          <cell r="G39">
            <v>4.2000000000000003E-2</v>
          </cell>
          <cell r="K39">
            <v>0.73799999999999999</v>
          </cell>
          <cell r="M39">
            <v>0.73799999999999999</v>
          </cell>
          <cell r="O39">
            <v>0.73799999999999999</v>
          </cell>
          <cell r="Q39">
            <v>2.5999999999999999E-2</v>
          </cell>
          <cell r="S39">
            <v>2.5999999999999999E-2</v>
          </cell>
          <cell r="U39">
            <v>2.5999999999999999E-2</v>
          </cell>
          <cell r="W39">
            <v>37.037037037037038</v>
          </cell>
          <cell r="Y39">
            <v>37.037037037037038</v>
          </cell>
          <cell r="AA39">
            <v>37.037037037037038</v>
          </cell>
        </row>
        <row r="41">
          <cell r="E41">
            <v>2.9000000000000001E-2</v>
          </cell>
          <cell r="G41">
            <v>2.9000000000000001E-2</v>
          </cell>
          <cell r="K41">
            <v>0.69799999999999995</v>
          </cell>
          <cell r="M41">
            <v>0.69799999999999995</v>
          </cell>
          <cell r="O41">
            <v>0.69799999999999995</v>
          </cell>
          <cell r="Q41">
            <v>6.2E-2</v>
          </cell>
          <cell r="S41">
            <v>6.2E-2</v>
          </cell>
          <cell r="U41">
            <v>6.2E-2</v>
          </cell>
          <cell r="W41">
            <v>21.276595744680851</v>
          </cell>
          <cell r="Y41">
            <v>21.276595744680851</v>
          </cell>
          <cell r="AA41">
            <v>21.276595744680851</v>
          </cell>
        </row>
        <row r="43">
          <cell r="E43">
            <v>2.9000000000000001E-2</v>
          </cell>
          <cell r="G43">
            <v>2.9000000000000001E-2</v>
          </cell>
          <cell r="K43">
            <v>0.70699999999999996</v>
          </cell>
          <cell r="M43">
            <v>0.70699999999999996</v>
          </cell>
          <cell r="O43">
            <v>0.70699999999999996</v>
          </cell>
          <cell r="Q43">
            <v>6.2E-2</v>
          </cell>
          <cell r="S43">
            <v>6.2E-2</v>
          </cell>
          <cell r="U43">
            <v>6.2E-2</v>
          </cell>
          <cell r="W43">
            <v>3.6900369003690034</v>
          </cell>
          <cell r="Y43">
            <v>3.6900369003690034</v>
          </cell>
          <cell r="AA43">
            <v>3.6900369003690034</v>
          </cell>
        </row>
        <row r="45">
          <cell r="E45">
            <v>3.6999999999999998E-2</v>
          </cell>
          <cell r="G45">
            <v>3.6999999999999998E-2</v>
          </cell>
          <cell r="K45">
            <v>0.68200000000000005</v>
          </cell>
          <cell r="M45">
            <v>0.68200000000000005</v>
          </cell>
          <cell r="O45">
            <v>0.68200000000000005</v>
          </cell>
          <cell r="Q45">
            <v>5.1999999999999998E-2</v>
          </cell>
          <cell r="S45">
            <v>5.1999999999999998E-2</v>
          </cell>
          <cell r="U45">
            <v>5.1999999999999998E-2</v>
          </cell>
          <cell r="W45">
            <v>15.873015873015873</v>
          </cell>
          <cell r="Y45">
            <v>15.873015873015873</v>
          </cell>
          <cell r="AA45">
            <v>15.873015873015873</v>
          </cell>
        </row>
        <row r="47">
          <cell r="E47">
            <v>3.9E-2</v>
          </cell>
          <cell r="G47">
            <v>3.9E-2</v>
          </cell>
          <cell r="K47">
            <v>0.71</v>
          </cell>
          <cell r="M47">
            <v>0.71</v>
          </cell>
          <cell r="O47">
            <v>0.71</v>
          </cell>
          <cell r="Q47">
            <v>3.5999999999999997E-2</v>
          </cell>
          <cell r="S47">
            <v>3.5999999999999997E-2</v>
          </cell>
          <cell r="U47">
            <v>3.5999999999999997E-2</v>
          </cell>
          <cell r="W47">
            <v>5.4644808743169397</v>
          </cell>
          <cell r="Y47">
            <v>5.4644808743169397</v>
          </cell>
          <cell r="AA47">
            <v>5.4644808743169397</v>
          </cell>
        </row>
        <row r="49">
          <cell r="E49">
            <v>5.2999999999999999E-2</v>
          </cell>
          <cell r="G49">
            <v>5.2999999999999999E-2</v>
          </cell>
          <cell r="K49">
            <v>1.115</v>
          </cell>
          <cell r="M49">
            <v>1.115</v>
          </cell>
          <cell r="O49">
            <v>1.115</v>
          </cell>
          <cell r="Q49">
            <v>0.29899999999999999</v>
          </cell>
          <cell r="S49">
            <v>0.29899999999999999</v>
          </cell>
          <cell r="U49">
            <v>0.29899999999999999</v>
          </cell>
          <cell r="W49">
            <v>4.0160642570281126</v>
          </cell>
          <cell r="Y49">
            <v>4.0160642570281126</v>
          </cell>
          <cell r="AA49">
            <v>4.0160642570281126</v>
          </cell>
        </row>
        <row r="51">
          <cell r="E51">
            <v>3.7999999999999999E-2</v>
          </cell>
          <cell r="G51">
            <v>3.7999999999999999E-2</v>
          </cell>
          <cell r="K51">
            <v>0.70699999999999996</v>
          </cell>
          <cell r="M51">
            <v>0.70699999999999996</v>
          </cell>
          <cell r="O51">
            <v>0.70699999999999996</v>
          </cell>
          <cell r="Q51">
            <v>3.5999999999999997E-2</v>
          </cell>
          <cell r="S51">
            <v>3.5999999999999997E-2</v>
          </cell>
          <cell r="U51">
            <v>3.5999999999999997E-2</v>
          </cell>
          <cell r="W51">
            <v>29.411764705882351</v>
          </cell>
          <cell r="Y51">
            <v>29.411764705882351</v>
          </cell>
          <cell r="AA51">
            <v>29.411764705882351</v>
          </cell>
        </row>
        <row r="53">
          <cell r="E53">
            <v>0.1</v>
          </cell>
          <cell r="G53">
            <v>0.1</v>
          </cell>
          <cell r="K53">
            <v>0.72</v>
          </cell>
          <cell r="M53">
            <v>0.72</v>
          </cell>
          <cell r="O53">
            <v>0.72</v>
          </cell>
          <cell r="Q53">
            <v>5.1999999999999998E-2</v>
          </cell>
          <cell r="S53">
            <v>5.1999999999999998E-2</v>
          </cell>
          <cell r="U53">
            <v>5.1999999999999998E-2</v>
          </cell>
          <cell r="W53">
            <v>3.9840637450199203</v>
          </cell>
          <cell r="Y53">
            <v>3.9840637450199203</v>
          </cell>
          <cell r="AA53">
            <v>3.9840637450199203</v>
          </cell>
        </row>
      </sheetData>
      <sheetData sheetId="5">
        <row r="11">
          <cell r="E11">
            <v>1</v>
          </cell>
          <cell r="G11">
            <v>1</v>
          </cell>
          <cell r="I11">
            <v>1</v>
          </cell>
          <cell r="K11">
            <v>0.23200000000000001</v>
          </cell>
          <cell r="M11">
            <v>0.23200000000000001</v>
          </cell>
          <cell r="O11">
            <v>0.23200000000000001</v>
          </cell>
          <cell r="Q11">
            <v>1</v>
          </cell>
          <cell r="S11">
            <v>1</v>
          </cell>
          <cell r="U11">
            <v>1</v>
          </cell>
          <cell r="W11">
            <v>0.27300000000000002</v>
          </cell>
          <cell r="Y11">
            <v>0.27300000000000002</v>
          </cell>
          <cell r="AA11">
            <v>0.27300000000000002</v>
          </cell>
          <cell r="AC11">
            <v>0.16700000000000001</v>
          </cell>
          <cell r="AE11">
            <v>0.16700000000000001</v>
          </cell>
          <cell r="AG11">
            <v>0.16700000000000001</v>
          </cell>
          <cell r="AI11">
            <v>1</v>
          </cell>
          <cell r="AK11">
            <v>1</v>
          </cell>
          <cell r="AM11">
            <v>1</v>
          </cell>
          <cell r="AO11">
            <v>0.621</v>
          </cell>
          <cell r="AQ11">
            <v>0.621</v>
          </cell>
          <cell r="AS11">
            <v>0.621</v>
          </cell>
          <cell r="AU11">
            <v>1</v>
          </cell>
          <cell r="AW11">
            <v>1</v>
          </cell>
          <cell r="AY11">
            <v>1</v>
          </cell>
          <cell r="BA11">
            <v>1</v>
          </cell>
          <cell r="BC11">
            <v>1</v>
          </cell>
          <cell r="BE11">
            <v>1</v>
          </cell>
        </row>
        <row r="13">
          <cell r="E13">
            <v>1.7000000000000001E-2</v>
          </cell>
          <cell r="G13">
            <v>1.7000000000000001E-2</v>
          </cell>
          <cell r="I13">
            <v>1.7000000000000001E-2</v>
          </cell>
          <cell r="K13">
            <v>0.44600000000000001</v>
          </cell>
          <cell r="M13">
            <v>0.44600000000000001</v>
          </cell>
          <cell r="O13">
            <v>0.44600000000000001</v>
          </cell>
          <cell r="Q13">
            <v>2.9000000000000001E-2</v>
          </cell>
          <cell r="S13">
            <v>2.9000000000000001E-2</v>
          </cell>
          <cell r="U13">
            <v>2.9000000000000001E-2</v>
          </cell>
          <cell r="W13">
            <v>0.86399999999999999</v>
          </cell>
          <cell r="Y13">
            <v>0.86399999999999999</v>
          </cell>
          <cell r="AA13">
            <v>0.86399999999999999</v>
          </cell>
          <cell r="AC13">
            <v>0.24299999999999999</v>
          </cell>
          <cell r="AE13">
            <v>0.24299999999999999</v>
          </cell>
          <cell r="AG13">
            <v>0.24299999999999999</v>
          </cell>
          <cell r="AI13">
            <v>0</v>
          </cell>
          <cell r="AK13">
            <v>0</v>
          </cell>
          <cell r="AM13">
            <v>0</v>
          </cell>
          <cell r="AO13">
            <v>0</v>
          </cell>
          <cell r="AQ13">
            <v>0</v>
          </cell>
          <cell r="AS13">
            <v>0</v>
          </cell>
          <cell r="AU13">
            <v>0</v>
          </cell>
          <cell r="AW13">
            <v>0</v>
          </cell>
          <cell r="AY13">
            <v>0</v>
          </cell>
          <cell r="BA13">
            <v>0</v>
          </cell>
          <cell r="BC13">
            <v>0</v>
          </cell>
          <cell r="BE13">
            <v>0</v>
          </cell>
        </row>
        <row r="15">
          <cell r="E15">
            <v>1.7000000000000001E-2</v>
          </cell>
          <cell r="G15">
            <v>1.7000000000000001E-2</v>
          </cell>
          <cell r="I15">
            <v>1.7000000000000001E-2</v>
          </cell>
          <cell r="K15">
            <v>0.214</v>
          </cell>
          <cell r="M15">
            <v>0.214</v>
          </cell>
          <cell r="O15">
            <v>0.214</v>
          </cell>
          <cell r="Q15">
            <v>2.9000000000000001E-2</v>
          </cell>
          <cell r="S15">
            <v>2.9000000000000001E-2</v>
          </cell>
          <cell r="U15">
            <v>2.9000000000000001E-2</v>
          </cell>
          <cell r="W15">
            <v>0.40899999999999997</v>
          </cell>
          <cell r="Y15">
            <v>0.40899999999999997</v>
          </cell>
          <cell r="AA15">
            <v>0.40899999999999997</v>
          </cell>
          <cell r="AC15">
            <v>0.2</v>
          </cell>
          <cell r="AE15">
            <v>0.2</v>
          </cell>
          <cell r="AG15">
            <v>0.2</v>
          </cell>
          <cell r="AI15">
            <v>0</v>
          </cell>
          <cell r="AK15">
            <v>0</v>
          </cell>
          <cell r="AM15">
            <v>0</v>
          </cell>
          <cell r="AO15">
            <v>0</v>
          </cell>
          <cell r="AQ15">
            <v>0</v>
          </cell>
          <cell r="AS15">
            <v>0</v>
          </cell>
          <cell r="AU15">
            <v>0</v>
          </cell>
          <cell r="AW15">
            <v>0</v>
          </cell>
          <cell r="AY15">
            <v>0</v>
          </cell>
          <cell r="BA15">
            <v>0</v>
          </cell>
          <cell r="BC15">
            <v>0</v>
          </cell>
          <cell r="BE15">
            <v>0</v>
          </cell>
        </row>
        <row r="17">
          <cell r="E17">
            <v>1.7000000000000001E-2</v>
          </cell>
          <cell r="G17">
            <v>1.7000000000000001E-2</v>
          </cell>
          <cell r="I17">
            <v>1.7000000000000001E-2</v>
          </cell>
          <cell r="K17">
            <v>0.161</v>
          </cell>
          <cell r="M17">
            <v>0.161</v>
          </cell>
          <cell r="O17">
            <v>0.161</v>
          </cell>
          <cell r="Q17">
            <v>2.9000000000000001E-2</v>
          </cell>
          <cell r="S17">
            <v>2.9000000000000001E-2</v>
          </cell>
          <cell r="U17">
            <v>2.9000000000000001E-2</v>
          </cell>
          <cell r="W17">
            <v>0.29499999999999998</v>
          </cell>
          <cell r="Y17">
            <v>0.29499999999999998</v>
          </cell>
          <cell r="AA17">
            <v>0.29499999999999998</v>
          </cell>
          <cell r="AC17">
            <v>0.16800000000000001</v>
          </cell>
          <cell r="AE17">
            <v>0.16800000000000001</v>
          </cell>
          <cell r="AG17">
            <v>0.16800000000000001</v>
          </cell>
          <cell r="AI17">
            <v>0</v>
          </cell>
          <cell r="AK17">
            <v>0</v>
          </cell>
          <cell r="AM17">
            <v>0</v>
          </cell>
          <cell r="AO17">
            <v>0</v>
          </cell>
          <cell r="AQ17">
            <v>0</v>
          </cell>
          <cell r="AS17">
            <v>0</v>
          </cell>
          <cell r="AU17">
            <v>0</v>
          </cell>
          <cell r="AW17">
            <v>0</v>
          </cell>
          <cell r="AY17">
            <v>0</v>
          </cell>
          <cell r="BA17">
            <v>0</v>
          </cell>
          <cell r="BC17">
            <v>0</v>
          </cell>
          <cell r="BE17">
            <v>0</v>
          </cell>
        </row>
        <row r="19">
          <cell r="E19">
            <v>6.9000000000000006E-2</v>
          </cell>
          <cell r="G19">
            <v>6.9000000000000006E-2</v>
          </cell>
          <cell r="I19">
            <v>6.9000000000000006E-2</v>
          </cell>
          <cell r="K19">
            <v>0.25</v>
          </cell>
          <cell r="M19">
            <v>0.25</v>
          </cell>
          <cell r="O19">
            <v>0.25</v>
          </cell>
          <cell r="Q19">
            <v>7.6999999999999999E-2</v>
          </cell>
          <cell r="S19">
            <v>7.6999999999999999E-2</v>
          </cell>
          <cell r="U19">
            <v>7.6999999999999999E-2</v>
          </cell>
          <cell r="W19">
            <v>0.318</v>
          </cell>
          <cell r="Y19">
            <v>0.318</v>
          </cell>
          <cell r="AA19">
            <v>0.318</v>
          </cell>
          <cell r="AC19">
            <v>0.27700000000000002</v>
          </cell>
          <cell r="AE19">
            <v>0.27700000000000002</v>
          </cell>
          <cell r="AG19">
            <v>0.27700000000000002</v>
          </cell>
          <cell r="AI19">
            <v>1.9E-2</v>
          </cell>
          <cell r="AK19">
            <v>1.9E-2</v>
          </cell>
          <cell r="AM19">
            <v>1.9E-2</v>
          </cell>
          <cell r="AO19">
            <v>0.184</v>
          </cell>
          <cell r="AQ19">
            <v>0.184</v>
          </cell>
          <cell r="AS19">
            <v>0.184</v>
          </cell>
          <cell r="AU19">
            <v>0</v>
          </cell>
          <cell r="AW19">
            <v>0</v>
          </cell>
          <cell r="AY19">
            <v>0</v>
          </cell>
          <cell r="BA19">
            <v>0</v>
          </cell>
          <cell r="BC19">
            <v>0</v>
          </cell>
          <cell r="BE19">
            <v>0</v>
          </cell>
        </row>
        <row r="21">
          <cell r="E21">
            <v>0.10299999999999999</v>
          </cell>
          <cell r="G21">
            <v>0.10299999999999999</v>
          </cell>
          <cell r="I21">
            <v>0.10299999999999999</v>
          </cell>
          <cell r="K21">
            <v>0.25</v>
          </cell>
          <cell r="M21">
            <v>0.25</v>
          </cell>
          <cell r="O21">
            <v>0.25</v>
          </cell>
          <cell r="Q21">
            <v>9.6000000000000002E-2</v>
          </cell>
          <cell r="S21">
            <v>9.6000000000000002E-2</v>
          </cell>
          <cell r="U21">
            <v>9.6000000000000002E-2</v>
          </cell>
          <cell r="W21">
            <v>0.27300000000000002</v>
          </cell>
          <cell r="Y21">
            <v>0.27300000000000002</v>
          </cell>
          <cell r="AA21">
            <v>0.27300000000000002</v>
          </cell>
          <cell r="AC21">
            <v>0.312</v>
          </cell>
          <cell r="AE21">
            <v>0.312</v>
          </cell>
          <cell r="AG21">
            <v>0.312</v>
          </cell>
          <cell r="AI21">
            <v>9.5000000000000001E-2</v>
          </cell>
          <cell r="AK21">
            <v>9.5000000000000001E-2</v>
          </cell>
          <cell r="AM21">
            <v>9.5000000000000001E-2</v>
          </cell>
          <cell r="AO21">
            <v>0.61099999999999999</v>
          </cell>
          <cell r="AQ21">
            <v>0.61099999999999999</v>
          </cell>
          <cell r="AS21">
            <v>0.61099999999999999</v>
          </cell>
          <cell r="AU21">
            <v>1.2999999999999999E-2</v>
          </cell>
          <cell r="AW21">
            <v>1.2999999999999999E-2</v>
          </cell>
          <cell r="AY21">
            <v>1.2999999999999999E-2</v>
          </cell>
          <cell r="BA21">
            <v>0.111</v>
          </cell>
          <cell r="BC21">
            <v>0.111</v>
          </cell>
          <cell r="BE21">
            <v>0.111</v>
          </cell>
        </row>
        <row r="23">
          <cell r="E23">
            <v>1.7000000000000001E-2</v>
          </cell>
          <cell r="G23">
            <v>1.7000000000000001E-2</v>
          </cell>
          <cell r="I23">
            <v>1.7000000000000001E-2</v>
          </cell>
          <cell r="K23">
            <v>0.26800000000000002</v>
          </cell>
          <cell r="M23">
            <v>0.26800000000000002</v>
          </cell>
          <cell r="O23">
            <v>0.26800000000000002</v>
          </cell>
          <cell r="Q23">
            <v>1.9E-2</v>
          </cell>
          <cell r="S23">
            <v>1.9E-2</v>
          </cell>
          <cell r="U23">
            <v>1.9E-2</v>
          </cell>
          <cell r="W23">
            <v>0.35199999999999998</v>
          </cell>
          <cell r="Y23">
            <v>0.35199999999999998</v>
          </cell>
          <cell r="AA23">
            <v>0.35199999999999998</v>
          </cell>
          <cell r="AC23">
            <v>0.44900000000000001</v>
          </cell>
          <cell r="AE23">
            <v>0.44900000000000001</v>
          </cell>
          <cell r="AG23">
            <v>0.44900000000000001</v>
          </cell>
          <cell r="AI23">
            <v>0</v>
          </cell>
          <cell r="AK23">
            <v>0</v>
          </cell>
          <cell r="AM23">
            <v>0</v>
          </cell>
          <cell r="AO23">
            <v>0</v>
          </cell>
          <cell r="AQ23">
            <v>0</v>
          </cell>
          <cell r="AS23">
            <v>0</v>
          </cell>
          <cell r="AU23">
            <v>0</v>
          </cell>
          <cell r="AW23">
            <v>0</v>
          </cell>
          <cell r="AY23">
            <v>0</v>
          </cell>
          <cell r="BA23">
            <v>0</v>
          </cell>
          <cell r="BC23">
            <v>0</v>
          </cell>
          <cell r="BE23">
            <v>0</v>
          </cell>
        </row>
        <row r="25">
          <cell r="E25">
            <v>0.19</v>
          </cell>
          <cell r="G25">
            <v>0.19</v>
          </cell>
          <cell r="I25">
            <v>0.19</v>
          </cell>
          <cell r="K25">
            <v>0.57099999999999995</v>
          </cell>
          <cell r="M25">
            <v>0.57099999999999995</v>
          </cell>
          <cell r="O25">
            <v>0.57099999999999995</v>
          </cell>
          <cell r="Q25">
            <v>0.154</v>
          </cell>
          <cell r="S25">
            <v>0.154</v>
          </cell>
          <cell r="U25">
            <v>0.154</v>
          </cell>
          <cell r="W25">
            <v>0.53400000000000003</v>
          </cell>
          <cell r="Y25">
            <v>0.53400000000000003</v>
          </cell>
          <cell r="AA25">
            <v>0.53400000000000003</v>
          </cell>
          <cell r="AC25">
            <v>0.14299999999999999</v>
          </cell>
          <cell r="AE25">
            <v>0.14299999999999999</v>
          </cell>
          <cell r="AG25">
            <v>0.14299999999999999</v>
          </cell>
          <cell r="AI25">
            <v>0</v>
          </cell>
          <cell r="AK25">
            <v>0</v>
          </cell>
          <cell r="AM25">
            <v>0</v>
          </cell>
          <cell r="AO25">
            <v>0</v>
          </cell>
          <cell r="AQ25">
            <v>0</v>
          </cell>
          <cell r="AS25">
            <v>0</v>
          </cell>
          <cell r="AU25">
            <v>0</v>
          </cell>
          <cell r="AW25">
            <v>0</v>
          </cell>
          <cell r="AY25">
            <v>0</v>
          </cell>
          <cell r="BA25">
            <v>0</v>
          </cell>
          <cell r="BC25">
            <v>0</v>
          </cell>
          <cell r="BE25">
            <v>0</v>
          </cell>
        </row>
        <row r="27">
          <cell r="E27">
            <v>0.10299999999999999</v>
          </cell>
          <cell r="G27">
            <v>0.10299999999999999</v>
          </cell>
          <cell r="I27">
            <v>0.10299999999999999</v>
          </cell>
          <cell r="K27">
            <v>0.30399999999999999</v>
          </cell>
          <cell r="M27">
            <v>0.30399999999999999</v>
          </cell>
          <cell r="O27">
            <v>0.30399999999999999</v>
          </cell>
          <cell r="Q27">
            <v>8.6999999999999994E-2</v>
          </cell>
          <cell r="S27">
            <v>8.6999999999999994E-2</v>
          </cell>
          <cell r="U27">
            <v>8.6999999999999994E-2</v>
          </cell>
          <cell r="W27">
            <v>0.28399999999999997</v>
          </cell>
          <cell r="Y27">
            <v>0.28399999999999997</v>
          </cell>
          <cell r="AA27">
            <v>0.28399999999999997</v>
          </cell>
          <cell r="AC27">
            <v>0.156</v>
          </cell>
          <cell r="AE27">
            <v>0.156</v>
          </cell>
          <cell r="AG27">
            <v>0.156</v>
          </cell>
          <cell r="AI27">
            <v>0</v>
          </cell>
          <cell r="AK27">
            <v>0</v>
          </cell>
          <cell r="AM27">
            <v>0</v>
          </cell>
          <cell r="AO27">
            <v>0</v>
          </cell>
          <cell r="AQ27">
            <v>0</v>
          </cell>
          <cell r="AS27">
            <v>0</v>
          </cell>
          <cell r="AU27">
            <v>0</v>
          </cell>
          <cell r="AW27">
            <v>0</v>
          </cell>
          <cell r="AY27">
            <v>0</v>
          </cell>
          <cell r="BA27">
            <v>0</v>
          </cell>
          <cell r="BC27">
            <v>0</v>
          </cell>
          <cell r="BE27">
            <v>0</v>
          </cell>
        </row>
        <row r="29">
          <cell r="E29">
            <v>0.155</v>
          </cell>
          <cell r="G29">
            <v>0.155</v>
          </cell>
          <cell r="I29">
            <v>0.155</v>
          </cell>
          <cell r="K29">
            <v>0.53600000000000003</v>
          </cell>
          <cell r="M29">
            <v>0.53600000000000003</v>
          </cell>
          <cell r="O29">
            <v>0.53600000000000003</v>
          </cell>
          <cell r="Q29">
            <v>0.115</v>
          </cell>
          <cell r="S29">
            <v>0.115</v>
          </cell>
          <cell r="U29">
            <v>0.115</v>
          </cell>
          <cell r="W29">
            <v>0.45500000000000002</v>
          </cell>
          <cell r="Y29">
            <v>0.45500000000000002</v>
          </cell>
          <cell r="AA29">
            <v>0.45500000000000002</v>
          </cell>
          <cell r="AC29">
            <v>0.17299999999999999</v>
          </cell>
          <cell r="AE29">
            <v>0.17299999999999999</v>
          </cell>
          <cell r="AG29">
            <v>0.17299999999999999</v>
          </cell>
          <cell r="AI29">
            <v>0</v>
          </cell>
          <cell r="AK29">
            <v>0</v>
          </cell>
          <cell r="AM29">
            <v>0</v>
          </cell>
          <cell r="AO29">
            <v>0</v>
          </cell>
          <cell r="AQ29">
            <v>0</v>
          </cell>
          <cell r="AS29">
            <v>0</v>
          </cell>
          <cell r="AU29">
            <v>0</v>
          </cell>
          <cell r="AW29">
            <v>0</v>
          </cell>
          <cell r="AY29">
            <v>0</v>
          </cell>
          <cell r="BA29">
            <v>0</v>
          </cell>
          <cell r="BC29">
            <v>0</v>
          </cell>
          <cell r="BE29">
            <v>0</v>
          </cell>
        </row>
        <row r="31">
          <cell r="E31">
            <v>0.19</v>
          </cell>
          <cell r="G31">
            <v>0.19</v>
          </cell>
          <cell r="I31">
            <v>0.19</v>
          </cell>
          <cell r="K31">
            <v>0.35699999999999998</v>
          </cell>
          <cell r="M31">
            <v>0.35699999999999998</v>
          </cell>
          <cell r="O31">
            <v>0.35699999999999998</v>
          </cell>
          <cell r="Q31">
            <v>0.17299999999999999</v>
          </cell>
          <cell r="S31">
            <v>0.17299999999999999</v>
          </cell>
          <cell r="U31">
            <v>0.17299999999999999</v>
          </cell>
          <cell r="W31">
            <v>0.375</v>
          </cell>
          <cell r="Y31">
            <v>0.375</v>
          </cell>
          <cell r="AA31">
            <v>0.375</v>
          </cell>
          <cell r="AC31">
            <v>0.14699999999999999</v>
          </cell>
          <cell r="AE31">
            <v>0.14699999999999999</v>
          </cell>
          <cell r="AG31">
            <v>0.14699999999999999</v>
          </cell>
          <cell r="AI31">
            <v>0</v>
          </cell>
          <cell r="AK31">
            <v>0</v>
          </cell>
          <cell r="AM31">
            <v>0</v>
          </cell>
          <cell r="AO31">
            <v>0</v>
          </cell>
          <cell r="AQ31">
            <v>0</v>
          </cell>
          <cell r="AS31">
            <v>0</v>
          </cell>
          <cell r="AU31">
            <v>0</v>
          </cell>
          <cell r="AW31">
            <v>0</v>
          </cell>
          <cell r="AY31">
            <v>0</v>
          </cell>
          <cell r="BA31">
            <v>0</v>
          </cell>
          <cell r="BC31">
            <v>0</v>
          </cell>
          <cell r="BE31">
            <v>0</v>
          </cell>
        </row>
        <row r="33">
          <cell r="E33">
            <v>6.9000000000000006E-2</v>
          </cell>
          <cell r="G33">
            <v>6.9000000000000006E-2</v>
          </cell>
          <cell r="I33">
            <v>6.9000000000000006E-2</v>
          </cell>
          <cell r="K33">
            <v>0.19600000000000001</v>
          </cell>
          <cell r="M33">
            <v>0.19600000000000001</v>
          </cell>
          <cell r="O33">
            <v>0.19600000000000001</v>
          </cell>
          <cell r="Q33">
            <v>7.6999999999999999E-2</v>
          </cell>
          <cell r="S33">
            <v>7.6999999999999999E-2</v>
          </cell>
          <cell r="U33">
            <v>7.6999999999999999E-2</v>
          </cell>
          <cell r="W33">
            <v>0.23899999999999999</v>
          </cell>
          <cell r="Y33">
            <v>0.23899999999999999</v>
          </cell>
          <cell r="AA33">
            <v>0.23899999999999999</v>
          </cell>
          <cell r="AC33">
            <v>0.17799999999999999</v>
          </cell>
          <cell r="AE33">
            <v>0.17799999999999999</v>
          </cell>
          <cell r="AG33">
            <v>0.17799999999999999</v>
          </cell>
          <cell r="AI33">
            <v>6.7000000000000004E-2</v>
          </cell>
          <cell r="AK33">
            <v>6.7000000000000004E-2</v>
          </cell>
          <cell r="AM33">
            <v>6.7000000000000004E-2</v>
          </cell>
          <cell r="AO33">
            <v>0.48099999999999998</v>
          </cell>
          <cell r="AQ33">
            <v>0.48099999999999998</v>
          </cell>
          <cell r="AS33">
            <v>0.48099999999999998</v>
          </cell>
          <cell r="AU33">
            <v>0</v>
          </cell>
          <cell r="AW33">
            <v>0</v>
          </cell>
          <cell r="AY33">
            <v>0</v>
          </cell>
          <cell r="BA33">
            <v>0</v>
          </cell>
          <cell r="BC33">
            <v>0</v>
          </cell>
          <cell r="BE33">
            <v>0</v>
          </cell>
        </row>
        <row r="35">
          <cell r="E35">
            <v>0.155</v>
          </cell>
          <cell r="G35">
            <v>0.155</v>
          </cell>
          <cell r="I35">
            <v>0.155</v>
          </cell>
          <cell r="K35">
            <v>0.5</v>
          </cell>
          <cell r="M35">
            <v>0.5</v>
          </cell>
          <cell r="O35">
            <v>0.5</v>
          </cell>
          <cell r="Q35">
            <v>0.106</v>
          </cell>
          <cell r="S35">
            <v>0.106</v>
          </cell>
          <cell r="U35">
            <v>0.106</v>
          </cell>
          <cell r="W35">
            <v>0.38600000000000001</v>
          </cell>
          <cell r="Y35">
            <v>0.38600000000000001</v>
          </cell>
          <cell r="AA35">
            <v>0.38600000000000001</v>
          </cell>
          <cell r="AC35">
            <v>0.28699999999999998</v>
          </cell>
          <cell r="AE35">
            <v>0.28699999999999998</v>
          </cell>
          <cell r="AG35">
            <v>0.28699999999999998</v>
          </cell>
          <cell r="AI35">
            <v>0</v>
          </cell>
          <cell r="AK35">
            <v>0</v>
          </cell>
          <cell r="AM35">
            <v>0</v>
          </cell>
          <cell r="AO35">
            <v>0</v>
          </cell>
          <cell r="AQ35">
            <v>0</v>
          </cell>
          <cell r="AS35">
            <v>0</v>
          </cell>
          <cell r="AU35">
            <v>0</v>
          </cell>
          <cell r="AW35">
            <v>0</v>
          </cell>
          <cell r="AY35">
            <v>0</v>
          </cell>
          <cell r="BA35">
            <v>0</v>
          </cell>
          <cell r="BC35">
            <v>0</v>
          </cell>
          <cell r="BE35">
            <v>0</v>
          </cell>
        </row>
        <row r="37">
          <cell r="E37">
            <v>0.121</v>
          </cell>
          <cell r="G37">
            <v>0.121</v>
          </cell>
          <cell r="I37">
            <v>0.121</v>
          </cell>
          <cell r="K37">
            <v>1</v>
          </cell>
          <cell r="M37">
            <v>1</v>
          </cell>
          <cell r="O37">
            <v>1</v>
          </cell>
          <cell r="Q37">
            <v>6.7000000000000004E-2</v>
          </cell>
          <cell r="S37">
            <v>6.7000000000000004E-2</v>
          </cell>
          <cell r="U37">
            <v>6.7000000000000004E-2</v>
          </cell>
          <cell r="W37">
            <v>0.63600000000000001</v>
          </cell>
          <cell r="Y37">
            <v>0.63600000000000001</v>
          </cell>
          <cell r="AA37">
            <v>0.63600000000000001</v>
          </cell>
          <cell r="AC37">
            <v>0.32500000000000001</v>
          </cell>
          <cell r="AE37">
            <v>0.32500000000000001</v>
          </cell>
          <cell r="AG37">
            <v>0.32500000000000001</v>
          </cell>
          <cell r="AI37">
            <v>0</v>
          </cell>
          <cell r="AK37">
            <v>0</v>
          </cell>
          <cell r="AM37">
            <v>0</v>
          </cell>
          <cell r="AO37">
            <v>0</v>
          </cell>
          <cell r="AQ37">
            <v>0</v>
          </cell>
          <cell r="AS37">
            <v>0</v>
          </cell>
          <cell r="AU37">
            <v>0</v>
          </cell>
          <cell r="AW37">
            <v>0</v>
          </cell>
          <cell r="AY37">
            <v>0</v>
          </cell>
          <cell r="BA37">
            <v>0</v>
          </cell>
          <cell r="BC37">
            <v>0</v>
          </cell>
          <cell r="BE37">
            <v>0</v>
          </cell>
        </row>
        <row r="39">
          <cell r="E39">
            <v>0.10299999999999999</v>
          </cell>
          <cell r="G39">
            <v>0.10299999999999999</v>
          </cell>
          <cell r="I39">
            <v>0.10299999999999999</v>
          </cell>
          <cell r="K39">
            <v>0.53600000000000003</v>
          </cell>
          <cell r="M39">
            <v>0.53600000000000003</v>
          </cell>
          <cell r="O39">
            <v>0.53600000000000003</v>
          </cell>
          <cell r="Q39">
            <v>1.9E-2</v>
          </cell>
          <cell r="S39">
            <v>1.9E-2</v>
          </cell>
          <cell r="U39">
            <v>1.9E-2</v>
          </cell>
          <cell r="W39">
            <v>0.114</v>
          </cell>
          <cell r="Y39">
            <v>0.114</v>
          </cell>
          <cell r="AA39">
            <v>0.114</v>
          </cell>
          <cell r="AC39">
            <v>0.29899999999999999</v>
          </cell>
          <cell r="AE39">
            <v>0.29899999999999999</v>
          </cell>
          <cell r="AG39">
            <v>0.29899999999999999</v>
          </cell>
          <cell r="AI39">
            <v>0</v>
          </cell>
          <cell r="AK39">
            <v>0</v>
          </cell>
          <cell r="AM39">
            <v>0</v>
          </cell>
          <cell r="AO39">
            <v>0</v>
          </cell>
          <cell r="AQ39">
            <v>0</v>
          </cell>
          <cell r="AS39">
            <v>0</v>
          </cell>
          <cell r="AU39">
            <v>0</v>
          </cell>
          <cell r="AW39">
            <v>0</v>
          </cell>
          <cell r="AY39">
            <v>0</v>
          </cell>
          <cell r="BA39">
            <v>0</v>
          </cell>
          <cell r="BC39">
            <v>0</v>
          </cell>
          <cell r="BE39">
            <v>0</v>
          </cell>
        </row>
        <row r="41">
          <cell r="E41">
            <v>0.121</v>
          </cell>
          <cell r="G41">
            <v>0.121</v>
          </cell>
          <cell r="I41">
            <v>0.121</v>
          </cell>
          <cell r="K41">
            <v>0.78600000000000003</v>
          </cell>
          <cell r="M41">
            <v>0.78600000000000003</v>
          </cell>
          <cell r="O41">
            <v>0.78600000000000003</v>
          </cell>
          <cell r="Q41">
            <v>0.13500000000000001</v>
          </cell>
          <cell r="S41">
            <v>0.13500000000000001</v>
          </cell>
          <cell r="U41">
            <v>0.13500000000000001</v>
          </cell>
          <cell r="W41">
            <v>1</v>
          </cell>
          <cell r="Y41">
            <v>1</v>
          </cell>
          <cell r="AA41">
            <v>1</v>
          </cell>
          <cell r="AC41">
            <v>0.999</v>
          </cell>
          <cell r="AE41">
            <v>0.999</v>
          </cell>
          <cell r="AG41">
            <v>0.999</v>
          </cell>
          <cell r="AI41">
            <v>0</v>
          </cell>
          <cell r="AK41">
            <v>0</v>
          </cell>
          <cell r="AM41">
            <v>0</v>
          </cell>
          <cell r="AO41">
            <v>0</v>
          </cell>
          <cell r="AQ41">
            <v>0</v>
          </cell>
          <cell r="AS41">
            <v>0</v>
          </cell>
          <cell r="AU41">
            <v>0</v>
          </cell>
          <cell r="AW41">
            <v>0</v>
          </cell>
          <cell r="AY41">
            <v>0</v>
          </cell>
          <cell r="BA41">
            <v>0</v>
          </cell>
          <cell r="BC41">
            <v>0</v>
          </cell>
          <cell r="BE41">
            <v>0</v>
          </cell>
        </row>
        <row r="43">
          <cell r="E43">
            <v>8.5999999999999993E-2</v>
          </cell>
          <cell r="G43">
            <v>8.5999999999999993E-2</v>
          </cell>
          <cell r="I43">
            <v>8.5999999999999993E-2</v>
          </cell>
          <cell r="K43">
            <v>0.58899999999999997</v>
          </cell>
          <cell r="M43">
            <v>0.58899999999999997</v>
          </cell>
          <cell r="O43">
            <v>0.58899999999999997</v>
          </cell>
          <cell r="Q43">
            <v>6.7000000000000004E-2</v>
          </cell>
          <cell r="S43">
            <v>6.7000000000000004E-2</v>
          </cell>
          <cell r="U43">
            <v>6.7000000000000004E-2</v>
          </cell>
          <cell r="W43">
            <v>0.53400000000000003</v>
          </cell>
          <cell r="Y43">
            <v>0.53400000000000003</v>
          </cell>
          <cell r="AA43">
            <v>0.53400000000000003</v>
          </cell>
          <cell r="AC43">
            <v>0.61599999999999999</v>
          </cell>
          <cell r="AE43">
            <v>0.61599999999999999</v>
          </cell>
          <cell r="AG43">
            <v>0.61599999999999999</v>
          </cell>
          <cell r="AI43">
            <v>5.7000000000000002E-2</v>
          </cell>
          <cell r="AK43">
            <v>5.7000000000000002E-2</v>
          </cell>
          <cell r="AM43">
            <v>5.7000000000000002E-2</v>
          </cell>
          <cell r="AO43">
            <v>1</v>
          </cell>
          <cell r="AQ43">
            <v>1</v>
          </cell>
          <cell r="AS43">
            <v>1</v>
          </cell>
          <cell r="AU43">
            <v>0</v>
          </cell>
          <cell r="AW43">
            <v>0</v>
          </cell>
          <cell r="AY43">
            <v>0</v>
          </cell>
          <cell r="BA43">
            <v>0</v>
          </cell>
          <cell r="BC43">
            <v>0</v>
          </cell>
          <cell r="BE43">
            <v>0</v>
          </cell>
        </row>
        <row r="45">
          <cell r="E45">
            <v>8.5999999999999993E-2</v>
          </cell>
          <cell r="G45">
            <v>8.5999999999999993E-2</v>
          </cell>
          <cell r="I45">
            <v>8.5999999999999993E-2</v>
          </cell>
          <cell r="K45">
            <v>0.46400000000000002</v>
          </cell>
          <cell r="M45">
            <v>0.46400000000000002</v>
          </cell>
          <cell r="O45">
            <v>0.46400000000000002</v>
          </cell>
          <cell r="Q45">
            <v>6.7000000000000004E-2</v>
          </cell>
          <cell r="S45">
            <v>6.7000000000000004E-2</v>
          </cell>
          <cell r="U45">
            <v>6.7000000000000004E-2</v>
          </cell>
          <cell r="W45">
            <v>0.42</v>
          </cell>
          <cell r="Y45">
            <v>0.42</v>
          </cell>
          <cell r="AA45">
            <v>0.42</v>
          </cell>
          <cell r="AC45">
            <v>0.20499999999999999</v>
          </cell>
          <cell r="AE45">
            <v>0.20499999999999999</v>
          </cell>
          <cell r="AG45">
            <v>0.20499999999999999</v>
          </cell>
          <cell r="AI45">
            <v>0</v>
          </cell>
          <cell r="AK45">
            <v>0</v>
          </cell>
          <cell r="AM45">
            <v>0</v>
          </cell>
          <cell r="AO45">
            <v>0</v>
          </cell>
          <cell r="AQ45">
            <v>0</v>
          </cell>
          <cell r="AS45">
            <v>0</v>
          </cell>
          <cell r="AU45">
            <v>3.2000000000000001E-2</v>
          </cell>
          <cell r="AW45">
            <v>3.2000000000000001E-2</v>
          </cell>
          <cell r="AY45">
            <v>3.2000000000000001E-2</v>
          </cell>
          <cell r="BA45">
            <v>0.66700000000000004</v>
          </cell>
          <cell r="BC45">
            <v>0.66700000000000004</v>
          </cell>
          <cell r="BE45">
            <v>0.66700000000000004</v>
          </cell>
        </row>
        <row r="47">
          <cell r="E47">
            <v>0.121</v>
          </cell>
          <cell r="G47">
            <v>0.121</v>
          </cell>
          <cell r="I47">
            <v>0.121</v>
          </cell>
          <cell r="K47">
            <v>0.64300000000000002</v>
          </cell>
          <cell r="M47">
            <v>0.64300000000000002</v>
          </cell>
          <cell r="O47">
            <v>0.64300000000000002</v>
          </cell>
          <cell r="Q47">
            <v>7.6999999999999999E-2</v>
          </cell>
          <cell r="S47">
            <v>7.6999999999999999E-2</v>
          </cell>
          <cell r="U47">
            <v>7.6999999999999999E-2</v>
          </cell>
          <cell r="W47">
            <v>0.46600000000000003</v>
          </cell>
          <cell r="Y47">
            <v>0.46600000000000003</v>
          </cell>
          <cell r="AA47">
            <v>0.46600000000000003</v>
          </cell>
          <cell r="AC47">
            <v>0.219</v>
          </cell>
          <cell r="AE47">
            <v>0.219</v>
          </cell>
          <cell r="AG47">
            <v>0.219</v>
          </cell>
          <cell r="AI47">
            <v>0</v>
          </cell>
          <cell r="AK47">
            <v>0</v>
          </cell>
          <cell r="AM47">
            <v>0</v>
          </cell>
          <cell r="AO47">
            <v>0</v>
          </cell>
          <cell r="AQ47">
            <v>0</v>
          </cell>
          <cell r="AS47">
            <v>0</v>
          </cell>
          <cell r="AU47">
            <v>0</v>
          </cell>
          <cell r="AW47">
            <v>0</v>
          </cell>
          <cell r="AY47">
            <v>0</v>
          </cell>
          <cell r="BA47">
            <v>0</v>
          </cell>
          <cell r="BC47">
            <v>0</v>
          </cell>
          <cell r="BE47">
            <v>0</v>
          </cell>
        </row>
        <row r="49">
          <cell r="E49">
            <v>5.1999999999999998E-2</v>
          </cell>
          <cell r="G49">
            <v>5.1999999999999998E-2</v>
          </cell>
          <cell r="I49">
            <v>5.1999999999999998E-2</v>
          </cell>
          <cell r="K49">
            <v>0.35699999999999998</v>
          </cell>
          <cell r="M49">
            <v>0.35699999999999998</v>
          </cell>
          <cell r="O49">
            <v>0.35699999999999998</v>
          </cell>
          <cell r="Q49">
            <v>3.7999999999999999E-2</v>
          </cell>
          <cell r="S49">
            <v>3.7999999999999999E-2</v>
          </cell>
          <cell r="U49">
            <v>3.7999999999999999E-2</v>
          </cell>
          <cell r="W49">
            <v>0.29499999999999998</v>
          </cell>
          <cell r="Y49">
            <v>0.29499999999999998</v>
          </cell>
          <cell r="AA49">
            <v>0.29499999999999998</v>
          </cell>
          <cell r="AC49">
            <v>0.191</v>
          </cell>
          <cell r="AE49">
            <v>0.191</v>
          </cell>
          <cell r="AG49">
            <v>0.191</v>
          </cell>
          <cell r="AI49">
            <v>0</v>
          </cell>
          <cell r="AK49">
            <v>0</v>
          </cell>
          <cell r="AM49">
            <v>0</v>
          </cell>
          <cell r="AO49">
            <v>0</v>
          </cell>
          <cell r="AQ49">
            <v>0</v>
          </cell>
          <cell r="AS49">
            <v>0</v>
          </cell>
          <cell r="AU49">
            <v>0</v>
          </cell>
          <cell r="AW49">
            <v>0</v>
          </cell>
          <cell r="AY49">
            <v>0</v>
          </cell>
          <cell r="BA49">
            <v>0</v>
          </cell>
          <cell r="BC49">
            <v>0</v>
          </cell>
          <cell r="BE49">
            <v>0</v>
          </cell>
        </row>
        <row r="51">
          <cell r="E51">
            <v>0.10299999999999999</v>
          </cell>
          <cell r="G51">
            <v>0.10299999999999999</v>
          </cell>
          <cell r="I51">
            <v>0.10299999999999999</v>
          </cell>
          <cell r="K51">
            <v>0.51800000000000002</v>
          </cell>
          <cell r="M51">
            <v>0.51800000000000002</v>
          </cell>
          <cell r="O51">
            <v>0.51800000000000002</v>
          </cell>
          <cell r="Q51">
            <v>9.6000000000000002E-2</v>
          </cell>
          <cell r="S51">
            <v>9.6000000000000002E-2</v>
          </cell>
          <cell r="U51">
            <v>9.6000000000000002E-2</v>
          </cell>
          <cell r="W51">
            <v>0.54500000000000004</v>
          </cell>
          <cell r="Y51">
            <v>0.54500000000000004</v>
          </cell>
          <cell r="AA51">
            <v>0.54500000000000004</v>
          </cell>
          <cell r="AC51">
            <v>0.23499999999999999</v>
          </cell>
          <cell r="AE51">
            <v>0.23499999999999999</v>
          </cell>
          <cell r="AG51">
            <v>0.23499999999999999</v>
          </cell>
          <cell r="AI51">
            <v>0</v>
          </cell>
          <cell r="AK51">
            <v>0</v>
          </cell>
          <cell r="AM51">
            <v>0</v>
          </cell>
          <cell r="AO51">
            <v>0</v>
          </cell>
          <cell r="AQ51">
            <v>0</v>
          </cell>
          <cell r="AS51">
            <v>0</v>
          </cell>
          <cell r="AU51">
            <v>0</v>
          </cell>
          <cell r="AW51">
            <v>0</v>
          </cell>
          <cell r="AY51">
            <v>0</v>
          </cell>
          <cell r="BA51">
            <v>0</v>
          </cell>
          <cell r="BC51">
            <v>0</v>
          </cell>
          <cell r="BE51">
            <v>0</v>
          </cell>
        </row>
        <row r="53">
          <cell r="E53">
            <v>0.224</v>
          </cell>
          <cell r="G53">
            <v>0.224</v>
          </cell>
          <cell r="I53">
            <v>0.224</v>
          </cell>
          <cell r="K53">
            <v>0.46400000000000002</v>
          </cell>
          <cell r="M53">
            <v>0.46400000000000002</v>
          </cell>
          <cell r="O53">
            <v>0.46400000000000002</v>
          </cell>
          <cell r="Q53">
            <v>4.8000000000000001E-2</v>
          </cell>
          <cell r="S53">
            <v>4.8000000000000001E-2</v>
          </cell>
          <cell r="U53">
            <v>4.8000000000000001E-2</v>
          </cell>
          <cell r="W53">
            <v>0.114</v>
          </cell>
          <cell r="Y53">
            <v>0.114</v>
          </cell>
          <cell r="AA53">
            <v>0.114</v>
          </cell>
          <cell r="AC53">
            <v>0.221</v>
          </cell>
          <cell r="AE53">
            <v>0.221</v>
          </cell>
          <cell r="AG53">
            <v>0.221</v>
          </cell>
          <cell r="AI53">
            <v>9.5000000000000001E-2</v>
          </cell>
          <cell r="AK53">
            <v>9.5000000000000001E-2</v>
          </cell>
          <cell r="AM53">
            <v>9.5000000000000001E-2</v>
          </cell>
          <cell r="AO53">
            <v>0.49299999999999999</v>
          </cell>
          <cell r="AQ53">
            <v>0.49299999999999999</v>
          </cell>
          <cell r="AS53">
            <v>0.49299999999999999</v>
          </cell>
          <cell r="AU53">
            <v>1.7999999999999999E-2</v>
          </cell>
          <cell r="AW53">
            <v>1.7999999999999999E-2</v>
          </cell>
          <cell r="AY53">
            <v>1.7999999999999999E-2</v>
          </cell>
          <cell r="BA53">
            <v>0.111</v>
          </cell>
          <cell r="BC53">
            <v>0.111</v>
          </cell>
          <cell r="BE53">
            <v>0.111</v>
          </cell>
        </row>
      </sheetData>
      <sheetData sheetId="6">
        <row r="11">
          <cell r="E11">
            <v>1</v>
          </cell>
          <cell r="G11">
            <v>1</v>
          </cell>
          <cell r="I11">
            <v>1</v>
          </cell>
          <cell r="K11">
            <v>0.22500000000000001</v>
          </cell>
          <cell r="Q11">
            <v>1</v>
          </cell>
          <cell r="S11">
            <v>1</v>
          </cell>
          <cell r="U11">
            <v>1</v>
          </cell>
          <cell r="W11">
            <v>0.57699999999999996</v>
          </cell>
          <cell r="Y11">
            <v>0.57699999999999996</v>
          </cell>
          <cell r="AA11">
            <v>0.57699999999999996</v>
          </cell>
          <cell r="AC11">
            <v>1</v>
          </cell>
          <cell r="AE11">
            <v>1</v>
          </cell>
          <cell r="AG11">
            <v>1</v>
          </cell>
          <cell r="AI11">
            <v>1</v>
          </cell>
          <cell r="AK11">
            <v>1</v>
          </cell>
          <cell r="AM11">
            <v>1</v>
          </cell>
          <cell r="AO11">
            <v>1</v>
          </cell>
          <cell r="AQ11">
            <v>1</v>
          </cell>
          <cell r="AS11">
            <v>1</v>
          </cell>
          <cell r="AU11">
            <v>0.59499999999999997</v>
          </cell>
          <cell r="AW11">
            <v>0.59499999999999997</v>
          </cell>
          <cell r="AY11">
            <v>0.59499999999999997</v>
          </cell>
          <cell r="BA11">
            <v>3.0000000000000001E-3</v>
          </cell>
          <cell r="BC11">
            <v>3.0000000000000001E-3</v>
          </cell>
          <cell r="BE11">
            <v>3.0000000000000001E-3</v>
          </cell>
          <cell r="BG11">
            <v>0.33700000000000002</v>
          </cell>
          <cell r="BI11">
            <v>0.33700000000000002</v>
          </cell>
          <cell r="BK11">
            <v>0.33700000000000002</v>
          </cell>
        </row>
        <row r="13">
          <cell r="E13">
            <v>0.04</v>
          </cell>
          <cell r="G13">
            <v>0.04</v>
          </cell>
          <cell r="I13">
            <v>0.04</v>
          </cell>
          <cell r="K13">
            <v>1</v>
          </cell>
          <cell r="Q13">
            <v>1.6E-2</v>
          </cell>
          <cell r="S13">
            <v>1.6E-2</v>
          </cell>
          <cell r="U13">
            <v>1.6E-2</v>
          </cell>
          <cell r="W13">
            <v>1</v>
          </cell>
          <cell r="Y13">
            <v>1</v>
          </cell>
          <cell r="AA13">
            <v>1</v>
          </cell>
          <cell r="AC13">
            <v>3.0000000000000001E-3</v>
          </cell>
          <cell r="AE13">
            <v>3.0000000000000001E-3</v>
          </cell>
          <cell r="AG13">
            <v>3.0000000000000001E-3</v>
          </cell>
          <cell r="AI13">
            <v>0.36499999999999999</v>
          </cell>
          <cell r="AK13">
            <v>0.36499999999999999</v>
          </cell>
          <cell r="AM13">
            <v>0.36499999999999999</v>
          </cell>
          <cell r="AO13">
            <v>4.0000000000000001E-3</v>
          </cell>
          <cell r="AQ13">
            <v>4.0000000000000001E-3</v>
          </cell>
          <cell r="AS13">
            <v>4.0000000000000001E-3</v>
          </cell>
          <cell r="AU13">
            <v>0.26800000000000002</v>
          </cell>
          <cell r="AW13">
            <v>0.26800000000000002</v>
          </cell>
          <cell r="AY13">
            <v>0.26800000000000002</v>
          </cell>
          <cell r="BA13">
            <v>1</v>
          </cell>
          <cell r="BC13">
            <v>1</v>
          </cell>
          <cell r="BE13">
            <v>1</v>
          </cell>
          <cell r="BG13">
            <v>1</v>
          </cell>
          <cell r="BI13">
            <v>1</v>
          </cell>
          <cell r="BK13">
            <v>1</v>
          </cell>
        </row>
        <row r="15">
          <cell r="E15">
            <v>0.04</v>
          </cell>
          <cell r="G15">
            <v>0.04</v>
          </cell>
          <cell r="I15">
            <v>0.04</v>
          </cell>
          <cell r="K15">
            <v>0.48499999999999999</v>
          </cell>
          <cell r="Q15">
            <v>1.6E-2</v>
          </cell>
          <cell r="S15">
            <v>1.6E-2</v>
          </cell>
          <cell r="U15">
            <v>1.6E-2</v>
          </cell>
          <cell r="W15">
            <v>0.48499999999999999</v>
          </cell>
          <cell r="Y15">
            <v>0.48499999999999999</v>
          </cell>
          <cell r="AA15">
            <v>0.48499999999999999</v>
          </cell>
          <cell r="AC15">
            <v>5.0000000000000001E-3</v>
          </cell>
          <cell r="AE15">
            <v>5.0000000000000001E-3</v>
          </cell>
          <cell r="AG15">
            <v>5.0000000000000001E-3</v>
          </cell>
          <cell r="AI15">
            <v>0.26600000000000001</v>
          </cell>
          <cell r="AK15">
            <v>0.26600000000000001</v>
          </cell>
          <cell r="AM15">
            <v>0.26600000000000001</v>
          </cell>
          <cell r="AO15">
            <v>8.9999999999999993E-3</v>
          </cell>
          <cell r="AQ15">
            <v>8.9999999999999993E-3</v>
          </cell>
          <cell r="AS15">
            <v>8.9999999999999993E-3</v>
          </cell>
          <cell r="AU15">
            <v>0.30299999999999999</v>
          </cell>
          <cell r="AW15">
            <v>0.30299999999999999</v>
          </cell>
          <cell r="AY15">
            <v>0.30299999999999999</v>
          </cell>
          <cell r="BA15">
            <v>0.46899999999999997</v>
          </cell>
          <cell r="BC15">
            <v>0.46899999999999997</v>
          </cell>
          <cell r="BE15">
            <v>0.46899999999999997</v>
          </cell>
          <cell r="BG15">
            <v>9.7000000000000003E-2</v>
          </cell>
          <cell r="BI15">
            <v>9.7000000000000003E-2</v>
          </cell>
          <cell r="BK15">
            <v>9.7000000000000003E-2</v>
          </cell>
        </row>
        <row r="17">
          <cell r="E17">
            <v>0.04</v>
          </cell>
          <cell r="G17">
            <v>0.04</v>
          </cell>
          <cell r="I17">
            <v>0.04</v>
          </cell>
          <cell r="K17">
            <v>0.35099999999999998</v>
          </cell>
          <cell r="Q17">
            <v>1.6E-2</v>
          </cell>
          <cell r="S17">
            <v>1.6E-2</v>
          </cell>
          <cell r="U17">
            <v>1.6E-2</v>
          </cell>
          <cell r="W17">
            <v>0.35099999999999998</v>
          </cell>
          <cell r="Y17">
            <v>0.35099999999999998</v>
          </cell>
          <cell r="AA17">
            <v>0.35099999999999998</v>
          </cell>
          <cell r="AC17">
            <v>1.7999999999999999E-2</v>
          </cell>
          <cell r="AE17">
            <v>1.7999999999999999E-2</v>
          </cell>
          <cell r="AG17">
            <v>1.7999999999999999E-2</v>
          </cell>
          <cell r="AI17">
            <v>0.68899999999999995</v>
          </cell>
          <cell r="AK17">
            <v>0.68899999999999995</v>
          </cell>
          <cell r="AM17">
            <v>0.68899999999999995</v>
          </cell>
          <cell r="AO17">
            <v>3.1E-2</v>
          </cell>
          <cell r="AQ17">
            <v>3.1E-2</v>
          </cell>
          <cell r="AS17">
            <v>3.1E-2</v>
          </cell>
          <cell r="AU17">
            <v>0.71</v>
          </cell>
          <cell r="AW17">
            <v>0.71</v>
          </cell>
          <cell r="AY17">
            <v>0.71</v>
          </cell>
          <cell r="BA17">
            <v>0.124</v>
          </cell>
          <cell r="BC17">
            <v>0.124</v>
          </cell>
          <cell r="BE17">
            <v>0.124</v>
          </cell>
          <cell r="BG17">
            <v>3.5000000000000003E-2</v>
          </cell>
          <cell r="BI17">
            <v>3.5000000000000003E-2</v>
          </cell>
          <cell r="BK17">
            <v>3.5000000000000003E-2</v>
          </cell>
        </row>
        <row r="19">
          <cell r="E19">
            <v>0.04</v>
          </cell>
          <cell r="G19">
            <v>0.04</v>
          </cell>
          <cell r="I19">
            <v>0.04</v>
          </cell>
          <cell r="K19">
            <v>0.14099999999999999</v>
          </cell>
          <cell r="Q19">
            <v>3.1E-2</v>
          </cell>
          <cell r="S19">
            <v>3.1E-2</v>
          </cell>
          <cell r="U19">
            <v>3.1E-2</v>
          </cell>
          <cell r="W19">
            <v>0.28100000000000003</v>
          </cell>
          <cell r="Y19">
            <v>0.28100000000000003</v>
          </cell>
          <cell r="AA19">
            <v>0.28100000000000003</v>
          </cell>
          <cell r="AC19">
            <v>0.02</v>
          </cell>
          <cell r="AE19">
            <v>0.02</v>
          </cell>
          <cell r="AG19">
            <v>0.02</v>
          </cell>
          <cell r="AI19">
            <v>0.308</v>
          </cell>
          <cell r="AK19">
            <v>0.308</v>
          </cell>
          <cell r="AM19">
            <v>0.308</v>
          </cell>
          <cell r="AO19">
            <v>2.9000000000000001E-2</v>
          </cell>
          <cell r="AQ19">
            <v>2.9000000000000001E-2</v>
          </cell>
          <cell r="AS19">
            <v>2.9000000000000001E-2</v>
          </cell>
          <cell r="AU19">
            <v>0.27</v>
          </cell>
          <cell r="AW19">
            <v>0.27</v>
          </cell>
          <cell r="AY19">
            <v>0.27</v>
          </cell>
          <cell r="BA19">
            <v>4.3999999999999997E-2</v>
          </cell>
          <cell r="BC19">
            <v>4.3999999999999997E-2</v>
          </cell>
          <cell r="BE19">
            <v>4.3999999999999997E-2</v>
          </cell>
          <cell r="BG19">
            <v>3.2000000000000001E-2</v>
          </cell>
          <cell r="BI19">
            <v>3.2000000000000001E-2</v>
          </cell>
          <cell r="BK19">
            <v>3.2000000000000001E-2</v>
          </cell>
        </row>
        <row r="21">
          <cell r="E21">
            <v>0.12</v>
          </cell>
          <cell r="G21">
            <v>0.12</v>
          </cell>
          <cell r="I21">
            <v>0.12</v>
          </cell>
          <cell r="K21">
            <v>0.28000000000000003</v>
          </cell>
          <cell r="Q21">
            <v>6.3E-2</v>
          </cell>
          <cell r="S21">
            <v>6.3E-2</v>
          </cell>
          <cell r="U21">
            <v>6.3E-2</v>
          </cell>
          <cell r="W21">
            <v>0.373</v>
          </cell>
          <cell r="Y21">
            <v>0.373</v>
          </cell>
          <cell r="AA21">
            <v>0.373</v>
          </cell>
          <cell r="AC21">
            <v>4.9000000000000002E-2</v>
          </cell>
          <cell r="AE21">
            <v>4.9000000000000002E-2</v>
          </cell>
          <cell r="AG21">
            <v>4.9000000000000002E-2</v>
          </cell>
          <cell r="AI21">
            <v>0.51</v>
          </cell>
          <cell r="AK21">
            <v>0.51</v>
          </cell>
          <cell r="AM21">
            <v>0.51</v>
          </cell>
          <cell r="AO21">
            <v>0.09</v>
          </cell>
          <cell r="AQ21">
            <v>0.09</v>
          </cell>
          <cell r="AS21">
            <v>0.09</v>
          </cell>
          <cell r="AU21">
            <v>0.55500000000000005</v>
          </cell>
          <cell r="AW21">
            <v>0.55500000000000005</v>
          </cell>
          <cell r="AY21">
            <v>0.55500000000000005</v>
          </cell>
          <cell r="BA21">
            <v>4.1000000000000002E-2</v>
          </cell>
          <cell r="BC21">
            <v>4.1000000000000002E-2</v>
          </cell>
          <cell r="BE21">
            <v>4.1000000000000002E-2</v>
          </cell>
          <cell r="BG21">
            <v>4.3999999999999997E-2</v>
          </cell>
          <cell r="BI21">
            <v>4.3999999999999997E-2</v>
          </cell>
          <cell r="BK21">
            <v>4.3999999999999997E-2</v>
          </cell>
        </row>
        <row r="23">
          <cell r="E23">
            <v>0</v>
          </cell>
          <cell r="G23">
            <v>0</v>
          </cell>
          <cell r="I23">
            <v>0</v>
          </cell>
          <cell r="K23">
            <v>0</v>
          </cell>
          <cell r="Q23">
            <v>1.6E-2</v>
          </cell>
          <cell r="S23">
            <v>1.6E-2</v>
          </cell>
          <cell r="U23">
            <v>1.6E-2</v>
          </cell>
          <cell r="W23">
            <v>0.60599999999999998</v>
          </cell>
          <cell r="Y23">
            <v>0.60599999999999998</v>
          </cell>
          <cell r="AA23">
            <v>0.60599999999999998</v>
          </cell>
          <cell r="AC23">
            <v>8.0000000000000002E-3</v>
          </cell>
          <cell r="AE23">
            <v>8.0000000000000002E-3</v>
          </cell>
          <cell r="AG23">
            <v>8.0000000000000002E-3</v>
          </cell>
          <cell r="AI23">
            <v>0.55300000000000005</v>
          </cell>
          <cell r="AK23">
            <v>0.55300000000000005</v>
          </cell>
          <cell r="AM23">
            <v>0.55300000000000005</v>
          </cell>
          <cell r="AO23">
            <v>2.5000000000000001E-2</v>
          </cell>
          <cell r="AQ23">
            <v>2.5000000000000001E-2</v>
          </cell>
          <cell r="AS23">
            <v>2.5000000000000001E-2</v>
          </cell>
          <cell r="AU23">
            <v>1</v>
          </cell>
          <cell r="AW23">
            <v>1</v>
          </cell>
          <cell r="AY23">
            <v>1</v>
          </cell>
          <cell r="BA23">
            <v>0.34100000000000003</v>
          </cell>
          <cell r="BC23">
            <v>0.34100000000000003</v>
          </cell>
          <cell r="BE23">
            <v>0.34100000000000003</v>
          </cell>
          <cell r="BG23">
            <v>5.6000000000000001E-2</v>
          </cell>
          <cell r="BI23">
            <v>5.6000000000000001E-2</v>
          </cell>
          <cell r="BK23">
            <v>5.6000000000000001E-2</v>
          </cell>
        </row>
        <row r="25">
          <cell r="E25">
            <v>0.12</v>
          </cell>
          <cell r="G25">
            <v>0.12</v>
          </cell>
          <cell r="I25">
            <v>0.12</v>
          </cell>
          <cell r="K25">
            <v>0.36</v>
          </cell>
          <cell r="Q25">
            <v>1.6E-2</v>
          </cell>
          <cell r="S25">
            <v>1.6E-2</v>
          </cell>
          <cell r="U25">
            <v>1.6E-2</v>
          </cell>
          <cell r="W25">
            <v>0.12</v>
          </cell>
          <cell r="Y25">
            <v>0.12</v>
          </cell>
          <cell r="AA25">
            <v>0.12</v>
          </cell>
          <cell r="AC25">
            <v>1.9E-2</v>
          </cell>
          <cell r="AE25">
            <v>1.9E-2</v>
          </cell>
          <cell r="AG25">
            <v>1.9E-2</v>
          </cell>
          <cell r="AI25">
            <v>0.251</v>
          </cell>
          <cell r="AK25">
            <v>0.251</v>
          </cell>
          <cell r="AM25">
            <v>0.251</v>
          </cell>
          <cell r="AO25">
            <v>2.5999999999999999E-2</v>
          </cell>
          <cell r="AQ25">
            <v>2.5999999999999999E-2</v>
          </cell>
          <cell r="AS25">
            <v>2.5999999999999999E-2</v>
          </cell>
          <cell r="AU25">
            <v>0.20300000000000001</v>
          </cell>
          <cell r="AW25">
            <v>0.20300000000000001</v>
          </cell>
          <cell r="AY25">
            <v>0.20300000000000001</v>
          </cell>
          <cell r="BA25">
            <v>0.11600000000000001</v>
          </cell>
          <cell r="BC25">
            <v>0.11600000000000001</v>
          </cell>
          <cell r="BE25">
            <v>0.11600000000000001</v>
          </cell>
          <cell r="BG25">
            <v>9.7000000000000003E-2</v>
          </cell>
          <cell r="BI25">
            <v>9.7000000000000003E-2</v>
          </cell>
          <cell r="BK25">
            <v>9.7000000000000003E-2</v>
          </cell>
        </row>
        <row r="27">
          <cell r="E27">
            <v>0.04</v>
          </cell>
          <cell r="G27">
            <v>0.04</v>
          </cell>
          <cell r="I27">
            <v>0.04</v>
          </cell>
          <cell r="K27">
            <v>0.108</v>
          </cell>
          <cell r="Q27">
            <v>1.6E-2</v>
          </cell>
          <cell r="S27">
            <v>1.6E-2</v>
          </cell>
          <cell r="U27">
            <v>1.6E-2</v>
          </cell>
          <cell r="W27">
            <v>0.108</v>
          </cell>
          <cell r="Y27">
            <v>0.108</v>
          </cell>
          <cell r="AA27">
            <v>0.108</v>
          </cell>
          <cell r="AC27">
            <v>2.3E-2</v>
          </cell>
          <cell r="AE27">
            <v>2.3E-2</v>
          </cell>
          <cell r="AG27">
            <v>2.3E-2</v>
          </cell>
          <cell r="AI27">
            <v>0.27500000000000002</v>
          </cell>
          <cell r="AK27">
            <v>0.27500000000000002</v>
          </cell>
          <cell r="AM27">
            <v>0.27500000000000002</v>
          </cell>
          <cell r="AO27">
            <v>0.03</v>
          </cell>
          <cell r="AQ27">
            <v>0.03</v>
          </cell>
          <cell r="AS27">
            <v>0.03</v>
          </cell>
          <cell r="AU27">
            <v>0.216</v>
          </cell>
          <cell r="AW27">
            <v>0.216</v>
          </cell>
          <cell r="AY27">
            <v>0.216</v>
          </cell>
          <cell r="BA27">
            <v>5.1999999999999998E-2</v>
          </cell>
          <cell r="BC27">
            <v>5.1999999999999998E-2</v>
          </cell>
          <cell r="BE27">
            <v>5.1999999999999998E-2</v>
          </cell>
          <cell r="BG27">
            <v>4.8000000000000001E-2</v>
          </cell>
          <cell r="BI27">
            <v>4.8000000000000001E-2</v>
          </cell>
          <cell r="BK27">
            <v>4.8000000000000001E-2</v>
          </cell>
        </row>
        <row r="29">
          <cell r="E29">
            <v>0.04</v>
          </cell>
          <cell r="G29">
            <v>0.04</v>
          </cell>
          <cell r="I29">
            <v>0.04</v>
          </cell>
          <cell r="K29">
            <v>0.13</v>
          </cell>
          <cell r="Q29">
            <v>1.6E-2</v>
          </cell>
          <cell r="S29">
            <v>1.6E-2</v>
          </cell>
          <cell r="U29">
            <v>1.6E-2</v>
          </cell>
          <cell r="W29">
            <v>0.13</v>
          </cell>
          <cell r="Y29">
            <v>0.13</v>
          </cell>
          <cell r="AA29">
            <v>0.13</v>
          </cell>
          <cell r="AC29">
            <v>1.4999999999999999E-2</v>
          </cell>
          <cell r="AE29">
            <v>1.4999999999999999E-2</v>
          </cell>
          <cell r="AG29">
            <v>1.4999999999999999E-2</v>
          </cell>
          <cell r="AI29">
            <v>0.21299999999999999</v>
          </cell>
          <cell r="AK29">
            <v>0.21299999999999999</v>
          </cell>
          <cell r="AM29">
            <v>0.21299999999999999</v>
          </cell>
          <cell r="AO29">
            <v>2.8000000000000001E-2</v>
          </cell>
          <cell r="AQ29">
            <v>2.8000000000000001E-2</v>
          </cell>
          <cell r="AS29">
            <v>2.8000000000000001E-2</v>
          </cell>
          <cell r="AU29">
            <v>0.24099999999999999</v>
          </cell>
          <cell r="AW29">
            <v>0.24099999999999999</v>
          </cell>
          <cell r="AY29">
            <v>0.24099999999999999</v>
          </cell>
          <cell r="BA29">
            <v>9.0999999999999998E-2</v>
          </cell>
          <cell r="BC29">
            <v>9.0999999999999998E-2</v>
          </cell>
          <cell r="BE29">
            <v>9.0999999999999998E-2</v>
          </cell>
          <cell r="BG29">
            <v>7.0000000000000007E-2</v>
          </cell>
          <cell r="BI29">
            <v>7.0000000000000007E-2</v>
          </cell>
          <cell r="BK29">
            <v>7.0000000000000007E-2</v>
          </cell>
        </row>
        <row r="31">
          <cell r="E31">
            <v>0.04</v>
          </cell>
          <cell r="G31">
            <v>0.04</v>
          </cell>
          <cell r="I31">
            <v>0.04</v>
          </cell>
          <cell r="K31">
            <v>7.2999999999999995E-2</v>
          </cell>
          <cell r="Q31">
            <v>1.6E-2</v>
          </cell>
          <cell r="S31">
            <v>1.6E-2</v>
          </cell>
          <cell r="U31">
            <v>1.6E-2</v>
          </cell>
          <cell r="W31">
            <v>7.2999999999999995E-2</v>
          </cell>
          <cell r="Y31">
            <v>7.2999999999999995E-2</v>
          </cell>
          <cell r="AA31">
            <v>7.2999999999999995E-2</v>
          </cell>
          <cell r="AC31">
            <v>2.4E-2</v>
          </cell>
          <cell r="AE31">
            <v>2.4E-2</v>
          </cell>
          <cell r="AG31">
            <v>2.4E-2</v>
          </cell>
          <cell r="AI31">
            <v>0.19700000000000001</v>
          </cell>
          <cell r="AK31">
            <v>0.19700000000000001</v>
          </cell>
          <cell r="AM31">
            <v>0.19700000000000001</v>
          </cell>
          <cell r="AO31">
            <v>2.9000000000000001E-2</v>
          </cell>
          <cell r="AQ31">
            <v>2.9000000000000001E-2</v>
          </cell>
          <cell r="AS31">
            <v>2.9000000000000001E-2</v>
          </cell>
          <cell r="AU31">
            <v>0.14000000000000001</v>
          </cell>
          <cell r="AW31">
            <v>0.14000000000000001</v>
          </cell>
          <cell r="AY31">
            <v>0.14000000000000001</v>
          </cell>
          <cell r="BA31">
            <v>7.4999999999999997E-2</v>
          </cell>
          <cell r="BC31">
            <v>7.4999999999999997E-2</v>
          </cell>
          <cell r="BE31">
            <v>7.4999999999999997E-2</v>
          </cell>
          <cell r="BG31">
            <v>0.10199999999999999</v>
          </cell>
          <cell r="BI31">
            <v>0.10199999999999999</v>
          </cell>
          <cell r="BK31">
            <v>0.10199999999999999</v>
          </cell>
        </row>
        <row r="33">
          <cell r="E33">
            <v>0.04</v>
          </cell>
          <cell r="G33">
            <v>0.04</v>
          </cell>
          <cell r="I33">
            <v>0.04</v>
          </cell>
          <cell r="K33">
            <v>0.105</v>
          </cell>
          <cell r="Q33">
            <v>1.6E-2</v>
          </cell>
          <cell r="S33">
            <v>1.6E-2</v>
          </cell>
          <cell r="U33">
            <v>1.6E-2</v>
          </cell>
          <cell r="W33">
            <v>0.105</v>
          </cell>
          <cell r="Y33">
            <v>0.105</v>
          </cell>
          <cell r="AA33">
            <v>0.105</v>
          </cell>
          <cell r="AC33">
            <v>2.7E-2</v>
          </cell>
          <cell r="AE33">
            <v>2.7E-2</v>
          </cell>
          <cell r="AG33">
            <v>2.7E-2</v>
          </cell>
          <cell r="AI33">
            <v>0.31</v>
          </cell>
          <cell r="AK33">
            <v>0.31</v>
          </cell>
          <cell r="AM33">
            <v>0.31</v>
          </cell>
          <cell r="AO33">
            <v>4.2000000000000003E-2</v>
          </cell>
          <cell r="AQ33">
            <v>4.2000000000000003E-2</v>
          </cell>
          <cell r="AS33">
            <v>4.2000000000000003E-2</v>
          </cell>
          <cell r="AU33">
            <v>0.28799999999999998</v>
          </cell>
          <cell r="AW33">
            <v>0.28799999999999998</v>
          </cell>
          <cell r="AY33">
            <v>0.28799999999999998</v>
          </cell>
          <cell r="BA33">
            <v>8.2000000000000003E-2</v>
          </cell>
          <cell r="BC33">
            <v>8.2000000000000003E-2</v>
          </cell>
          <cell r="BE33">
            <v>8.2000000000000003E-2</v>
          </cell>
          <cell r="BG33">
            <v>7.8E-2</v>
          </cell>
          <cell r="BI33">
            <v>7.8E-2</v>
          </cell>
          <cell r="BK33">
            <v>7.8E-2</v>
          </cell>
        </row>
        <row r="35">
          <cell r="E35">
            <v>0.04</v>
          </cell>
          <cell r="G35">
            <v>0.04</v>
          </cell>
          <cell r="I35">
            <v>0.04</v>
          </cell>
          <cell r="K35">
            <v>0.121</v>
          </cell>
          <cell r="Q35">
            <v>1.6E-2</v>
          </cell>
          <cell r="S35">
            <v>1.6E-2</v>
          </cell>
          <cell r="U35">
            <v>1.6E-2</v>
          </cell>
          <cell r="W35">
            <v>0.121</v>
          </cell>
          <cell r="Y35">
            <v>0.121</v>
          </cell>
          <cell r="AA35">
            <v>0.121</v>
          </cell>
          <cell r="AC35">
            <v>2.4E-2</v>
          </cell>
          <cell r="AE35">
            <v>2.4E-2</v>
          </cell>
          <cell r="AG35">
            <v>2.4E-2</v>
          </cell>
          <cell r="AI35">
            <v>0.31900000000000001</v>
          </cell>
          <cell r="AK35">
            <v>0.31900000000000001</v>
          </cell>
          <cell r="AM35">
            <v>0.31900000000000001</v>
          </cell>
          <cell r="AO35">
            <v>3.3000000000000002E-2</v>
          </cell>
          <cell r="AQ35">
            <v>3.3000000000000002E-2</v>
          </cell>
          <cell r="AS35">
            <v>3.3000000000000002E-2</v>
          </cell>
          <cell r="AU35">
            <v>0.26</v>
          </cell>
          <cell r="AW35">
            <v>0.26</v>
          </cell>
          <cell r="AY35">
            <v>0.26</v>
          </cell>
          <cell r="BA35">
            <v>5.6000000000000001E-2</v>
          </cell>
          <cell r="BC35">
            <v>5.6000000000000001E-2</v>
          </cell>
          <cell r="BE35">
            <v>5.6000000000000001E-2</v>
          </cell>
          <cell r="BG35">
            <v>4.5999999999999999E-2</v>
          </cell>
          <cell r="BI35">
            <v>4.5999999999999999E-2</v>
          </cell>
          <cell r="BK35">
            <v>4.5999999999999999E-2</v>
          </cell>
        </row>
        <row r="37">
          <cell r="E37">
            <v>0.04</v>
          </cell>
          <cell r="G37">
            <v>0.04</v>
          </cell>
          <cell r="I37">
            <v>0.04</v>
          </cell>
          <cell r="K37">
            <v>0.30199999999999999</v>
          </cell>
          <cell r="Q37">
            <v>1.6E-2</v>
          </cell>
          <cell r="S37">
            <v>1.6E-2</v>
          </cell>
          <cell r="U37">
            <v>1.6E-2</v>
          </cell>
          <cell r="W37">
            <v>0.30199999999999999</v>
          </cell>
          <cell r="Y37">
            <v>0.30199999999999999</v>
          </cell>
          <cell r="AA37">
            <v>0.30199999999999999</v>
          </cell>
          <cell r="AC37">
            <v>0.01</v>
          </cell>
          <cell r="AE37">
            <v>0.01</v>
          </cell>
          <cell r="AG37">
            <v>0.01</v>
          </cell>
          <cell r="AI37">
            <v>0.33100000000000002</v>
          </cell>
          <cell r="AK37">
            <v>0.33100000000000002</v>
          </cell>
          <cell r="AM37">
            <v>0.33100000000000002</v>
          </cell>
          <cell r="AO37">
            <v>1.4999999999999999E-2</v>
          </cell>
          <cell r="AQ37">
            <v>1.4999999999999999E-2</v>
          </cell>
          <cell r="AS37">
            <v>1.4999999999999999E-2</v>
          </cell>
          <cell r="AU37">
            <v>0.30099999999999999</v>
          </cell>
          <cell r="AW37">
            <v>0.30099999999999999</v>
          </cell>
          <cell r="AY37">
            <v>0.30099999999999999</v>
          </cell>
          <cell r="BA37">
            <v>0.126</v>
          </cell>
          <cell r="BC37">
            <v>0.126</v>
          </cell>
          <cell r="BE37">
            <v>0.126</v>
          </cell>
          <cell r="BG37">
            <v>4.2000000000000003E-2</v>
          </cell>
          <cell r="BI37">
            <v>4.2000000000000003E-2</v>
          </cell>
          <cell r="BK37">
            <v>4.2000000000000003E-2</v>
          </cell>
        </row>
        <row r="39">
          <cell r="E39">
            <v>0.08</v>
          </cell>
          <cell r="G39">
            <v>0.08</v>
          </cell>
          <cell r="I39">
            <v>0.08</v>
          </cell>
          <cell r="K39">
            <v>0.38700000000000001</v>
          </cell>
          <cell r="Q39">
            <v>1.6E-2</v>
          </cell>
          <cell r="S39">
            <v>1.6E-2</v>
          </cell>
          <cell r="U39">
            <v>1.6E-2</v>
          </cell>
          <cell r="W39">
            <v>0.19400000000000001</v>
          </cell>
          <cell r="Y39">
            <v>0.19400000000000001</v>
          </cell>
          <cell r="AA39">
            <v>0.19400000000000001</v>
          </cell>
          <cell r="AC39">
            <v>1.0999999999999999E-2</v>
          </cell>
          <cell r="AE39">
            <v>1.0999999999999999E-2</v>
          </cell>
          <cell r="AG39">
            <v>1.0999999999999999E-2</v>
          </cell>
          <cell r="AI39">
            <v>0.22900000000000001</v>
          </cell>
          <cell r="AK39">
            <v>0.22900000000000001</v>
          </cell>
          <cell r="AM39">
            <v>0.22900000000000001</v>
          </cell>
          <cell r="AO39">
            <v>2.1000000000000001E-2</v>
          </cell>
          <cell r="AQ39">
            <v>2.1000000000000001E-2</v>
          </cell>
          <cell r="AS39">
            <v>2.1000000000000001E-2</v>
          </cell>
          <cell r="AU39">
            <v>0.27300000000000002</v>
          </cell>
          <cell r="AW39">
            <v>0.27300000000000002</v>
          </cell>
          <cell r="AY39">
            <v>0.27300000000000002</v>
          </cell>
          <cell r="BA39">
            <v>0.08</v>
          </cell>
          <cell r="BC39">
            <v>0.08</v>
          </cell>
          <cell r="BE39">
            <v>0.08</v>
          </cell>
          <cell r="BG39">
            <v>4.1000000000000002E-2</v>
          </cell>
          <cell r="BI39">
            <v>4.1000000000000002E-2</v>
          </cell>
          <cell r="BK39">
            <v>4.1000000000000002E-2</v>
          </cell>
        </row>
        <row r="41">
          <cell r="E41">
            <v>0.08</v>
          </cell>
          <cell r="G41">
            <v>0.08</v>
          </cell>
          <cell r="I41">
            <v>0.08</v>
          </cell>
          <cell r="K41">
            <v>0.48099999999999998</v>
          </cell>
          <cell r="Q41">
            <v>1.6E-2</v>
          </cell>
          <cell r="S41">
            <v>1.6E-2</v>
          </cell>
          <cell r="U41">
            <v>1.6E-2</v>
          </cell>
          <cell r="W41">
            <v>0.24</v>
          </cell>
          <cell r="Y41">
            <v>0.24</v>
          </cell>
          <cell r="AA41">
            <v>0.24</v>
          </cell>
          <cell r="AC41">
            <v>8.9999999999999993E-3</v>
          </cell>
          <cell r="AE41">
            <v>8.9999999999999993E-3</v>
          </cell>
          <cell r="AG41">
            <v>8.9999999999999993E-3</v>
          </cell>
          <cell r="AI41">
            <v>0.252</v>
          </cell>
          <cell r="AK41">
            <v>0.252</v>
          </cell>
          <cell r="AM41">
            <v>0.252</v>
          </cell>
          <cell r="AO41">
            <v>1.7000000000000001E-2</v>
          </cell>
          <cell r="AQ41">
            <v>1.7000000000000001E-2</v>
          </cell>
          <cell r="AS41">
            <v>1.7000000000000001E-2</v>
          </cell>
          <cell r="AU41">
            <v>0.26800000000000002</v>
          </cell>
          <cell r="AW41">
            <v>0.26800000000000002</v>
          </cell>
          <cell r="AY41">
            <v>0.26800000000000002</v>
          </cell>
          <cell r="BA41">
            <v>0.113</v>
          </cell>
          <cell r="BC41">
            <v>0.113</v>
          </cell>
          <cell r="BE41">
            <v>0.113</v>
          </cell>
          <cell r="BG41">
            <v>4.7E-2</v>
          </cell>
          <cell r="BI41">
            <v>4.7E-2</v>
          </cell>
          <cell r="BK41">
            <v>4.7E-2</v>
          </cell>
        </row>
        <row r="43">
          <cell r="E43">
            <v>0.04</v>
          </cell>
          <cell r="G43">
            <v>0.04</v>
          </cell>
          <cell r="I43">
            <v>0.04</v>
          </cell>
          <cell r="K43">
            <v>0.254</v>
          </cell>
          <cell r="Q43">
            <v>1.6E-2</v>
          </cell>
          <cell r="S43">
            <v>1.6E-2</v>
          </cell>
          <cell r="U43">
            <v>1.6E-2</v>
          </cell>
          <cell r="W43">
            <v>0.254</v>
          </cell>
          <cell r="Y43">
            <v>0.254</v>
          </cell>
          <cell r="AA43">
            <v>0.254</v>
          </cell>
          <cell r="AC43">
            <v>8.9999999999999993E-3</v>
          </cell>
          <cell r="AE43">
            <v>8.9999999999999993E-3</v>
          </cell>
          <cell r="AG43">
            <v>8.9999999999999993E-3</v>
          </cell>
          <cell r="AI43">
            <v>0.24299999999999999</v>
          </cell>
          <cell r="AK43">
            <v>0.24299999999999999</v>
          </cell>
          <cell r="AM43">
            <v>0.24299999999999999</v>
          </cell>
          <cell r="AO43">
            <v>1.6E-2</v>
          </cell>
          <cell r="AQ43">
            <v>1.6E-2</v>
          </cell>
          <cell r="AS43">
            <v>1.6E-2</v>
          </cell>
          <cell r="AU43">
            <v>0.26100000000000001</v>
          </cell>
          <cell r="AW43">
            <v>0.26100000000000001</v>
          </cell>
          <cell r="AY43">
            <v>0.26100000000000001</v>
          </cell>
          <cell r="BA43">
            <v>0.11799999999999999</v>
          </cell>
          <cell r="BC43">
            <v>0.11799999999999999</v>
          </cell>
          <cell r="BE43">
            <v>0.11799999999999999</v>
          </cell>
          <cell r="BG43">
            <v>4.5999999999999999E-2</v>
          </cell>
          <cell r="BI43">
            <v>4.5999999999999999E-2</v>
          </cell>
          <cell r="BK43">
            <v>4.5999999999999999E-2</v>
          </cell>
        </row>
        <row r="45">
          <cell r="E45">
            <v>0.04</v>
          </cell>
          <cell r="G45">
            <v>0.04</v>
          </cell>
          <cell r="I45">
            <v>0.04</v>
          </cell>
          <cell r="K45">
            <v>0.20300000000000001</v>
          </cell>
          <cell r="Q45">
            <v>1.6E-2</v>
          </cell>
          <cell r="S45">
            <v>1.6E-2</v>
          </cell>
          <cell r="U45">
            <v>1.6E-2</v>
          </cell>
          <cell r="W45">
            <v>0.20300000000000001</v>
          </cell>
          <cell r="Y45">
            <v>0.20300000000000001</v>
          </cell>
          <cell r="AA45">
            <v>0.20300000000000001</v>
          </cell>
          <cell r="AC45">
            <v>1.2E-2</v>
          </cell>
          <cell r="AE45">
            <v>1.2E-2</v>
          </cell>
          <cell r="AG45">
            <v>1.2E-2</v>
          </cell>
          <cell r="AI45">
            <v>0.26800000000000002</v>
          </cell>
          <cell r="AK45">
            <v>0.26800000000000002</v>
          </cell>
          <cell r="AM45">
            <v>0.26800000000000002</v>
          </cell>
          <cell r="AO45">
            <v>1.7999999999999999E-2</v>
          </cell>
          <cell r="AQ45">
            <v>1.7999999999999999E-2</v>
          </cell>
          <cell r="AS45">
            <v>1.7999999999999999E-2</v>
          </cell>
          <cell r="AU45">
            <v>0.23499999999999999</v>
          </cell>
          <cell r="AW45">
            <v>0.23499999999999999</v>
          </cell>
          <cell r="AY45">
            <v>0.23499999999999999</v>
          </cell>
          <cell r="BA45">
            <v>0.113</v>
          </cell>
          <cell r="BC45">
            <v>0.113</v>
          </cell>
          <cell r="BE45">
            <v>0.113</v>
          </cell>
          <cell r="BG45">
            <v>5.6000000000000001E-2</v>
          </cell>
          <cell r="BI45">
            <v>5.6000000000000001E-2</v>
          </cell>
          <cell r="BK45">
            <v>5.6000000000000001E-2</v>
          </cell>
        </row>
        <row r="47">
          <cell r="E47">
            <v>0.08</v>
          </cell>
          <cell r="G47">
            <v>0.08</v>
          </cell>
          <cell r="I47">
            <v>0.08</v>
          </cell>
          <cell r="K47">
            <v>0.40600000000000003</v>
          </cell>
          <cell r="Q47">
            <v>1.6E-2</v>
          </cell>
          <cell r="S47">
            <v>1.6E-2</v>
          </cell>
          <cell r="U47">
            <v>1.6E-2</v>
          </cell>
          <cell r="W47">
            <v>0.20300000000000001</v>
          </cell>
          <cell r="Y47">
            <v>0.20300000000000001</v>
          </cell>
          <cell r="AA47">
            <v>0.20300000000000001</v>
          </cell>
          <cell r="AC47">
            <v>8.0000000000000002E-3</v>
          </cell>
          <cell r="AE47">
            <v>8.0000000000000002E-3</v>
          </cell>
          <cell r="AG47">
            <v>8.0000000000000002E-3</v>
          </cell>
          <cell r="AI47">
            <v>0.185</v>
          </cell>
          <cell r="AK47">
            <v>0.185</v>
          </cell>
          <cell r="AM47">
            <v>0.185</v>
          </cell>
          <cell r="AO47">
            <v>2.1999999999999999E-2</v>
          </cell>
          <cell r="AQ47">
            <v>2.1999999999999999E-2</v>
          </cell>
          <cell r="AS47">
            <v>2.1999999999999999E-2</v>
          </cell>
          <cell r="AU47">
            <v>0.28999999999999998</v>
          </cell>
          <cell r="AW47">
            <v>0.28999999999999998</v>
          </cell>
          <cell r="AY47">
            <v>0.28999999999999998</v>
          </cell>
          <cell r="BA47">
            <v>8.4000000000000005E-2</v>
          </cell>
          <cell r="BC47">
            <v>8.4000000000000005E-2</v>
          </cell>
          <cell r="BE47">
            <v>8.4000000000000005E-2</v>
          </cell>
          <cell r="BG47">
            <v>4.1000000000000002E-2</v>
          </cell>
          <cell r="BI47">
            <v>4.1000000000000002E-2</v>
          </cell>
          <cell r="BK47">
            <v>4.1000000000000002E-2</v>
          </cell>
        </row>
        <row r="49">
          <cell r="E49">
            <v>0</v>
          </cell>
          <cell r="G49">
            <v>0</v>
          </cell>
          <cell r="I49">
            <v>0</v>
          </cell>
          <cell r="K49">
            <v>0</v>
          </cell>
          <cell r="Q49">
            <v>1.6E-2</v>
          </cell>
          <cell r="S49">
            <v>1.6E-2</v>
          </cell>
          <cell r="U49">
            <v>1.6E-2</v>
          </cell>
          <cell r="W49">
            <v>0.26100000000000001</v>
          </cell>
          <cell r="Y49">
            <v>0.26100000000000001</v>
          </cell>
          <cell r="AA49">
            <v>0.26100000000000001</v>
          </cell>
          <cell r="AC49">
            <v>2.1000000000000001E-2</v>
          </cell>
          <cell r="AE49">
            <v>2.1000000000000001E-2</v>
          </cell>
          <cell r="AG49">
            <v>2.1000000000000001E-2</v>
          </cell>
          <cell r="AI49">
            <v>0.60699999999999998</v>
          </cell>
          <cell r="AK49">
            <v>0.60699999999999998</v>
          </cell>
          <cell r="AM49">
            <v>0.60699999999999998</v>
          </cell>
          <cell r="AO49">
            <v>2.7E-2</v>
          </cell>
          <cell r="AQ49">
            <v>2.7E-2</v>
          </cell>
          <cell r="AS49">
            <v>2.7E-2</v>
          </cell>
          <cell r="AU49">
            <v>0.46500000000000002</v>
          </cell>
          <cell r="AW49">
            <v>0.46500000000000002</v>
          </cell>
          <cell r="AY49">
            <v>0.46500000000000002</v>
          </cell>
          <cell r="BA49">
            <v>0.14699999999999999</v>
          </cell>
          <cell r="BC49">
            <v>0.14699999999999999</v>
          </cell>
          <cell r="BE49">
            <v>0.14699999999999999</v>
          </cell>
          <cell r="BG49">
            <v>5.6000000000000001E-2</v>
          </cell>
          <cell r="BI49">
            <v>5.6000000000000001E-2</v>
          </cell>
          <cell r="BK49">
            <v>5.6000000000000001E-2</v>
          </cell>
        </row>
        <row r="51">
          <cell r="E51">
            <v>0.12</v>
          </cell>
          <cell r="G51">
            <v>0.12</v>
          </cell>
          <cell r="I51">
            <v>0.12</v>
          </cell>
          <cell r="K51">
            <v>0.55600000000000005</v>
          </cell>
          <cell r="Q51">
            <v>1.6E-2</v>
          </cell>
          <cell r="S51">
            <v>1.6E-2</v>
          </cell>
          <cell r="U51">
            <v>1.6E-2</v>
          </cell>
          <cell r="W51">
            <v>0.185</v>
          </cell>
          <cell r="Y51">
            <v>0.185</v>
          </cell>
          <cell r="AA51">
            <v>0.185</v>
          </cell>
          <cell r="AC51">
            <v>0.01</v>
          </cell>
          <cell r="AE51">
            <v>0.01</v>
          </cell>
          <cell r="AG51">
            <v>0.01</v>
          </cell>
          <cell r="AI51">
            <v>0.20300000000000001</v>
          </cell>
          <cell r="AK51">
            <v>0.20300000000000001</v>
          </cell>
          <cell r="AM51">
            <v>0.20300000000000001</v>
          </cell>
          <cell r="AO51">
            <v>2.8000000000000001E-2</v>
          </cell>
          <cell r="AQ51">
            <v>2.8000000000000001E-2</v>
          </cell>
          <cell r="AS51">
            <v>2.8000000000000001E-2</v>
          </cell>
          <cell r="AU51">
            <v>0.33900000000000002</v>
          </cell>
          <cell r="AW51">
            <v>0.33900000000000002</v>
          </cell>
          <cell r="AY51">
            <v>0.33900000000000002</v>
          </cell>
          <cell r="BA51">
            <v>0.14199999999999999</v>
          </cell>
          <cell r="BC51">
            <v>0.14199999999999999</v>
          </cell>
          <cell r="BE51">
            <v>0.14199999999999999</v>
          </cell>
          <cell r="BG51">
            <v>7.5999999999999998E-2</v>
          </cell>
          <cell r="BI51">
            <v>7.5999999999999998E-2</v>
          </cell>
          <cell r="BK51">
            <v>7.5999999999999998E-2</v>
          </cell>
        </row>
        <row r="53">
          <cell r="E53">
            <v>0.12</v>
          </cell>
          <cell r="G53">
            <v>0.12</v>
          </cell>
          <cell r="I53">
            <v>0.12</v>
          </cell>
          <cell r="K53">
            <v>0.22600000000000001</v>
          </cell>
          <cell r="Q53">
            <v>4.7E-2</v>
          </cell>
          <cell r="S53">
            <v>4.7E-2</v>
          </cell>
          <cell r="U53">
            <v>4.7E-2</v>
          </cell>
          <cell r="W53">
            <v>0.22600000000000001</v>
          </cell>
          <cell r="Y53">
            <v>0.22600000000000001</v>
          </cell>
          <cell r="AA53">
            <v>0.22600000000000001</v>
          </cell>
          <cell r="AC53">
            <v>5.5E-2</v>
          </cell>
          <cell r="AE53">
            <v>5.5E-2</v>
          </cell>
          <cell r="AG53">
            <v>5.5E-2</v>
          </cell>
          <cell r="AI53">
            <v>0.45600000000000002</v>
          </cell>
          <cell r="AK53">
            <v>0.45600000000000002</v>
          </cell>
          <cell r="AM53">
            <v>0.45600000000000002</v>
          </cell>
          <cell r="AO53">
            <v>9.5000000000000001E-2</v>
          </cell>
          <cell r="AQ53">
            <v>9.5000000000000001E-2</v>
          </cell>
          <cell r="AS53">
            <v>9.5000000000000001E-2</v>
          </cell>
          <cell r="AU53">
            <v>0.47099999999999997</v>
          </cell>
          <cell r="AW53">
            <v>0.47099999999999997</v>
          </cell>
          <cell r="AY53">
            <v>0.47099999999999997</v>
          </cell>
          <cell r="BA53">
            <v>3.6999999999999998E-2</v>
          </cell>
          <cell r="BC53">
            <v>3.6999999999999998E-2</v>
          </cell>
          <cell r="BE53">
            <v>3.6999999999999998E-2</v>
          </cell>
          <cell r="BG53">
            <v>0.05</v>
          </cell>
          <cell r="BI53">
            <v>0.05</v>
          </cell>
          <cell r="BK53">
            <v>0.05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tabSelected="1" zoomScaleNormal="100" workbookViewId="0"/>
  </sheetViews>
  <sheetFormatPr defaultRowHeight="15" x14ac:dyDescent="0.25"/>
  <cols>
    <col min="1" max="1" width="64" customWidth="1"/>
    <col min="2" max="2" width="18.85546875" customWidth="1"/>
    <col min="3" max="3" width="17" customWidth="1"/>
    <col min="4" max="4" width="15.5703125" customWidth="1"/>
    <col min="5" max="5" width="15.7109375" customWidth="1"/>
    <col min="7" max="7" width="57.5703125" customWidth="1"/>
    <col min="8" max="8" width="8.28515625" customWidth="1"/>
  </cols>
  <sheetData>
    <row r="1" spans="1:5" s="1" customFormat="1" x14ac:dyDescent="0.25">
      <c r="A1" s="7" t="s">
        <v>36</v>
      </c>
    </row>
    <row r="2" spans="1:5" s="1" customFormat="1" x14ac:dyDescent="0.25">
      <c r="B2" s="1" t="s">
        <v>3</v>
      </c>
      <c r="C2" s="1" t="s">
        <v>4</v>
      </c>
      <c r="D2" s="1" t="s">
        <v>5</v>
      </c>
      <c r="E2" s="1" t="s">
        <v>6</v>
      </c>
    </row>
    <row r="3" spans="1:5" x14ac:dyDescent="0.25">
      <c r="A3" s="2" t="s">
        <v>0</v>
      </c>
      <c r="B3" s="6">
        <v>3.37</v>
      </c>
      <c r="C3" s="6">
        <f>Общее!N26</f>
        <v>3.3700149869457472</v>
      </c>
      <c r="D3" s="6">
        <f>Общее!O26</f>
        <v>3.3700149869457472</v>
      </c>
      <c r="E3" s="6">
        <f>Общее!P26</f>
        <v>3.3700149869457472</v>
      </c>
    </row>
    <row r="4" spans="1:5" x14ac:dyDescent="0.25">
      <c r="A4" s="2"/>
    </row>
    <row r="5" spans="1:5" x14ac:dyDescent="0.25">
      <c r="A5" s="2"/>
      <c r="B5" s="1" t="s">
        <v>3</v>
      </c>
      <c r="C5" s="1" t="s">
        <v>4</v>
      </c>
      <c r="D5" s="1" t="s">
        <v>5</v>
      </c>
      <c r="E5" s="1" t="s">
        <v>6</v>
      </c>
    </row>
    <row r="6" spans="1:5" x14ac:dyDescent="0.25">
      <c r="A6" s="2" t="s">
        <v>1</v>
      </c>
      <c r="B6" s="6">
        <v>3.0510000000000002</v>
      </c>
      <c r="C6" s="6">
        <f>SKEW('Эконом развитие'!AA308:AA350)</f>
        <v>3.050762159322419</v>
      </c>
      <c r="D6" s="6">
        <f>SKEW('Эконом развитие'!AB308:AB350)</f>
        <v>3.050762159322419</v>
      </c>
      <c r="E6" s="6">
        <f>SKEW('Эконом развитие'!AC308:AC350)</f>
        <v>3.050762159322419</v>
      </c>
    </row>
    <row r="8" spans="1:5" x14ac:dyDescent="0.25">
      <c r="A8" s="2"/>
      <c r="B8" s="1" t="s">
        <v>3</v>
      </c>
      <c r="C8" s="1" t="s">
        <v>4</v>
      </c>
      <c r="D8" s="1" t="s">
        <v>5</v>
      </c>
      <c r="E8" s="1" t="s">
        <v>6</v>
      </c>
    </row>
    <row r="9" spans="1:5" x14ac:dyDescent="0.25">
      <c r="A9" s="2" t="s">
        <v>2</v>
      </c>
      <c r="B9" s="6">
        <v>1.835</v>
      </c>
      <c r="C9" s="6">
        <f>'Вывод результатов'!C89</f>
        <v>1.8352941757927432</v>
      </c>
      <c r="D9" s="6">
        <f>'Вывод результатов'!D89</f>
        <v>1.8352941757927432</v>
      </c>
      <c r="E9" s="6">
        <f>'Вывод результатов'!E89</f>
        <v>1.8352941757927432</v>
      </c>
    </row>
    <row r="13" spans="1:5" x14ac:dyDescent="0.25">
      <c r="A13" s="3"/>
      <c r="B13" t="s">
        <v>3</v>
      </c>
      <c r="C13" t="s">
        <v>4</v>
      </c>
      <c r="D13" t="s">
        <v>5</v>
      </c>
      <c r="E13" t="s">
        <v>6</v>
      </c>
    </row>
    <row r="14" spans="1:5" x14ac:dyDescent="0.25">
      <c r="A14" s="4" t="s">
        <v>7</v>
      </c>
      <c r="B14" s="6">
        <v>1</v>
      </c>
      <c r="C14" s="366">
        <f>Общее!N3</f>
        <v>1</v>
      </c>
      <c r="D14" s="6">
        <f>Общее!O3</f>
        <v>1</v>
      </c>
      <c r="E14" s="6">
        <f>Общее!P3</f>
        <v>1</v>
      </c>
    </row>
    <row r="15" spans="1:5" x14ac:dyDescent="0.25">
      <c r="A15" s="4" t="s">
        <v>8</v>
      </c>
      <c r="B15" s="6">
        <v>0.32787470697296439</v>
      </c>
      <c r="C15" s="366">
        <f>Общее!N4</f>
        <v>0.41042277943137639</v>
      </c>
      <c r="D15" s="6">
        <f>Общее!O4</f>
        <v>0.41042277943137639</v>
      </c>
      <c r="E15" s="6">
        <f>Общее!P4</f>
        <v>0.41042277943137639</v>
      </c>
    </row>
    <row r="16" spans="1:5" x14ac:dyDescent="0.25">
      <c r="A16" s="4" t="s">
        <v>9</v>
      </c>
      <c r="B16" s="6">
        <v>0.29491943876590765</v>
      </c>
      <c r="C16" s="366">
        <f>Общее!N5</f>
        <v>0.32798124529675954</v>
      </c>
      <c r="D16" s="6">
        <f>Общее!O5</f>
        <v>0.32798124529675954</v>
      </c>
      <c r="E16" s="6">
        <f>Общее!P5</f>
        <v>0.32798124529675954</v>
      </c>
    </row>
    <row r="17" spans="1:5" x14ac:dyDescent="0.25">
      <c r="A17" s="4" t="s">
        <v>10</v>
      </c>
      <c r="B17" s="6">
        <v>0.29861652630936081</v>
      </c>
      <c r="C17" s="366">
        <f>Общее!N6</f>
        <v>0.31382220303873021</v>
      </c>
      <c r="D17" s="6">
        <f>Общее!O6</f>
        <v>0.31382220303873021</v>
      </c>
      <c r="E17" s="6">
        <f>Общее!P6</f>
        <v>0.31382220303873021</v>
      </c>
    </row>
    <row r="18" spans="1:5" x14ac:dyDescent="0.25">
      <c r="A18" s="4" t="s">
        <v>11</v>
      </c>
      <c r="B18" s="6">
        <v>0.46036113089726738</v>
      </c>
      <c r="C18" s="366">
        <f>Общее!N7</f>
        <v>0.45677082097480215</v>
      </c>
      <c r="D18" s="6">
        <f>Общее!O7</f>
        <v>0.45677082097480215</v>
      </c>
      <c r="E18" s="6">
        <f>Общее!P7</f>
        <v>0.45677082097480215</v>
      </c>
    </row>
    <row r="19" spans="1:5" x14ac:dyDescent="0.25">
      <c r="A19" s="4" t="s">
        <v>12</v>
      </c>
      <c r="B19" s="6">
        <v>0.33068778032154961</v>
      </c>
      <c r="C19" s="366">
        <f>Общее!N8</f>
        <v>0.35429157747794682</v>
      </c>
      <c r="D19" s="6">
        <f>Общее!O8</f>
        <v>0.35429157747794682</v>
      </c>
      <c r="E19" s="6">
        <f>Общее!P8</f>
        <v>0.35429157747794682</v>
      </c>
    </row>
    <row r="20" spans="1:5" x14ac:dyDescent="0.25">
      <c r="A20" s="4" t="s">
        <v>13</v>
      </c>
      <c r="B20" s="6">
        <v>0.29489201370832335</v>
      </c>
      <c r="C20" s="366">
        <f>Общее!N9</f>
        <v>0.37870802783921997</v>
      </c>
      <c r="D20" s="6">
        <f>Общее!O9</f>
        <v>0.37870802783921997</v>
      </c>
      <c r="E20" s="6">
        <f>Общее!P9</f>
        <v>0.37870802783921997</v>
      </c>
    </row>
    <row r="21" spans="1:5" x14ac:dyDescent="0.25">
      <c r="A21" s="5" t="s">
        <v>14</v>
      </c>
      <c r="B21" s="6">
        <v>0.38203332657604039</v>
      </c>
      <c r="C21" s="366">
        <f>Общее!N10</f>
        <v>0.39370213283964167</v>
      </c>
      <c r="D21" s="6">
        <f>Общее!O10</f>
        <v>0.39370213283964167</v>
      </c>
      <c r="E21" s="6">
        <f>Общее!P10</f>
        <v>0.39370213283964167</v>
      </c>
    </row>
    <row r="22" spans="1:5" x14ac:dyDescent="0.25">
      <c r="A22" s="5" t="s">
        <v>15</v>
      </c>
      <c r="B22" s="6">
        <v>0.32118946282112298</v>
      </c>
      <c r="C22" s="366">
        <f>Общее!N11</f>
        <v>0.32198678720526441</v>
      </c>
      <c r="D22" s="6">
        <f>Общее!O11</f>
        <v>0.32198678720526441</v>
      </c>
      <c r="E22" s="6">
        <f>Общее!P11</f>
        <v>0.32198678720526441</v>
      </c>
    </row>
    <row r="23" spans="1:5" x14ac:dyDescent="0.25">
      <c r="A23" s="5" t="s">
        <v>16</v>
      </c>
      <c r="B23" s="6">
        <v>0.3373136608206912</v>
      </c>
      <c r="C23" s="366">
        <f>Общее!N12</f>
        <v>0.32200940057957572</v>
      </c>
      <c r="D23" s="6">
        <f>Общее!O12</f>
        <v>0.32200940057957572</v>
      </c>
      <c r="E23" s="6">
        <f>Общее!P12</f>
        <v>0.32200940057957572</v>
      </c>
    </row>
    <row r="24" spans="1:5" x14ac:dyDescent="0.25">
      <c r="A24" s="5" t="s">
        <v>17</v>
      </c>
      <c r="B24" s="6">
        <v>0.57398480311689948</v>
      </c>
      <c r="C24" s="366">
        <f>Общее!N13</f>
        <v>0.59025012086777329</v>
      </c>
      <c r="D24" s="6">
        <f>Общее!O13</f>
        <v>0.59025012086777329</v>
      </c>
      <c r="E24" s="6">
        <f>Общее!P13</f>
        <v>0.59025012086777329</v>
      </c>
    </row>
    <row r="25" spans="1:5" x14ac:dyDescent="0.25">
      <c r="A25" s="5" t="s">
        <v>18</v>
      </c>
      <c r="B25" s="6">
        <v>0.36751022937321165</v>
      </c>
      <c r="C25" s="366">
        <f>Общее!N14</f>
        <v>0.33985468686942621</v>
      </c>
      <c r="D25" s="6">
        <f>Общее!O14</f>
        <v>0.33985468686942621</v>
      </c>
      <c r="E25" s="6">
        <f>Общее!P14</f>
        <v>0.33985468686942621</v>
      </c>
    </row>
    <row r="26" spans="1:5" x14ac:dyDescent="0.25">
      <c r="A26" s="5" t="s">
        <v>19</v>
      </c>
      <c r="B26" s="6">
        <v>0.40892955920941909</v>
      </c>
      <c r="C26" s="366">
        <f>Общее!N15</f>
        <v>0.41134251299255159</v>
      </c>
      <c r="D26" s="6">
        <f>Общее!O15</f>
        <v>0.41134251299255159</v>
      </c>
      <c r="E26" s="6">
        <f>Общее!P15</f>
        <v>0.41134251299255159</v>
      </c>
    </row>
    <row r="27" spans="1:5" x14ac:dyDescent="0.25">
      <c r="A27" s="5" t="s">
        <v>20</v>
      </c>
      <c r="B27" s="6">
        <v>0.36184794412776244</v>
      </c>
      <c r="C27" s="366">
        <f>Общее!N16</f>
        <v>0.31016721655146756</v>
      </c>
      <c r="D27" s="6">
        <f>Общее!O16</f>
        <v>0.31016721655146756</v>
      </c>
      <c r="E27" s="6">
        <f>Общее!P16</f>
        <v>0.31016721655146756</v>
      </c>
    </row>
    <row r="28" spans="1:5" x14ac:dyDescent="0.25">
      <c r="A28" s="5" t="s">
        <v>21</v>
      </c>
      <c r="B28" s="6">
        <v>0.46704376192783276</v>
      </c>
      <c r="C28" s="366">
        <f>Общее!N17</f>
        <v>0.40664750642114422</v>
      </c>
      <c r="D28" s="6">
        <f>Общее!O17</f>
        <v>0.40664750642114422</v>
      </c>
      <c r="E28" s="6">
        <f>Общее!P17</f>
        <v>0.40664750642114422</v>
      </c>
    </row>
    <row r="29" spans="1:5" x14ac:dyDescent="0.25">
      <c r="A29" s="4" t="s">
        <v>22</v>
      </c>
      <c r="B29" s="6">
        <v>0.41306924833843339</v>
      </c>
      <c r="C29" s="366">
        <f>Общее!N18</f>
        <v>0.38576107527698988</v>
      </c>
      <c r="D29" s="6">
        <f>Общее!O18</f>
        <v>0.38576107527698988</v>
      </c>
      <c r="E29" s="6">
        <f>Общее!P18</f>
        <v>0.38576107527698988</v>
      </c>
    </row>
    <row r="30" spans="1:5" x14ac:dyDescent="0.25">
      <c r="A30" s="5" t="s">
        <v>23</v>
      </c>
      <c r="B30" s="6">
        <v>0.37831084807149618</v>
      </c>
      <c r="C30" s="366">
        <f>Общее!N19</f>
        <v>0.29950365557870007</v>
      </c>
      <c r="D30" s="6">
        <f>Общее!O19</f>
        <v>0.29950365557870007</v>
      </c>
      <c r="E30" s="6">
        <f>Общее!P19</f>
        <v>0.29950365557870007</v>
      </c>
    </row>
    <row r="31" spans="1:5" x14ac:dyDescent="0.25">
      <c r="A31" s="5" t="s">
        <v>24</v>
      </c>
      <c r="B31" s="6">
        <v>0.3542291940514336</v>
      </c>
      <c r="C31" s="366">
        <f>Общее!N20</f>
        <v>0.34237844407839324</v>
      </c>
      <c r="D31" s="6">
        <f>Общее!O20</f>
        <v>0.34237844407839324</v>
      </c>
      <c r="E31" s="6">
        <f>Общее!P20</f>
        <v>0.34237844407839324</v>
      </c>
    </row>
    <row r="32" spans="1:5" x14ac:dyDescent="0.25">
      <c r="A32" s="5" t="s">
        <v>25</v>
      </c>
      <c r="B32" s="6">
        <v>0.39192687007798976</v>
      </c>
      <c r="C32" s="366">
        <f>Общее!N21</f>
        <v>0.37905372606415089</v>
      </c>
      <c r="D32" s="6">
        <f>Общее!O21</f>
        <v>0.37905372606415089</v>
      </c>
      <c r="E32" s="6">
        <f>Общее!P21</f>
        <v>0.37905372606415089</v>
      </c>
    </row>
    <row r="33" spans="1:5" x14ac:dyDescent="0.25">
      <c r="A33" s="5" t="s">
        <v>26</v>
      </c>
      <c r="B33" s="6">
        <v>0.44748608005197643</v>
      </c>
      <c r="C33" s="366">
        <f>Общее!N22</f>
        <v>0.45643386353063609</v>
      </c>
      <c r="D33" s="6">
        <f>Общее!O22</f>
        <v>0.45643386353063609</v>
      </c>
      <c r="E33" s="6">
        <f>Общее!P22</f>
        <v>0.45643386353063609</v>
      </c>
    </row>
    <row r="34" spans="1:5" x14ac:dyDescent="0.25">
      <c r="A34" s="5" t="s">
        <v>27</v>
      </c>
      <c r="B34" s="6">
        <v>0.34027806489082002</v>
      </c>
      <c r="C34" s="366">
        <f>Общее!N23</f>
        <v>0.29696086847808101</v>
      </c>
      <c r="D34" s="6">
        <f>Общее!O23</f>
        <v>0.29696086847808101</v>
      </c>
      <c r="E34" s="6">
        <f>Общее!P23</f>
        <v>0.29696086847808101</v>
      </c>
    </row>
    <row r="35" spans="1:5" x14ac:dyDescent="0.25">
      <c r="A35" s="5" t="s">
        <v>28</v>
      </c>
      <c r="B35" s="6">
        <v>0.35232099460219335</v>
      </c>
      <c r="C35" s="366">
        <f>Общее!N24</f>
        <v>0.35024645094388629</v>
      </c>
      <c r="D35" s="6">
        <f>Общее!O24</f>
        <v>0.35024645094388629</v>
      </c>
      <c r="E35" s="6">
        <f>Общее!P24</f>
        <v>0.35024645094388629</v>
      </c>
    </row>
    <row r="37" spans="1:5" s="1" customFormat="1" x14ac:dyDescent="0.25">
      <c r="A37" s="7" t="s">
        <v>37</v>
      </c>
    </row>
    <row r="39" spans="1:5" x14ac:dyDescent="0.25">
      <c r="A39" s="1"/>
      <c r="B39" s="1" t="s">
        <v>3</v>
      </c>
      <c r="C39" s="1" t="s">
        <v>4</v>
      </c>
      <c r="D39" s="1" t="s">
        <v>5</v>
      </c>
      <c r="E39" s="1" t="s">
        <v>6</v>
      </c>
    </row>
    <row r="40" spans="1:5" x14ac:dyDescent="0.25">
      <c r="A40" s="2" t="s">
        <v>29</v>
      </c>
      <c r="B40" s="6">
        <v>3.0510000000000002</v>
      </c>
      <c r="C40" s="6">
        <f>SKEW('Эконом развитие'!AA308:AA350)</f>
        <v>3.050762159322419</v>
      </c>
      <c r="D40" s="6">
        <f>SKEW('Эконом развитие'!AB308:AB350)</f>
        <v>3.050762159322419</v>
      </c>
      <c r="E40" s="6">
        <f>SKEW('Эконом развитие'!AC308:AC350)</f>
        <v>3.050762159322419</v>
      </c>
    </row>
    <row r="42" spans="1:5" x14ac:dyDescent="0.25">
      <c r="A42" s="1"/>
      <c r="B42" s="1" t="s">
        <v>3</v>
      </c>
      <c r="C42" s="1" t="s">
        <v>4</v>
      </c>
      <c r="D42" s="1" t="s">
        <v>5</v>
      </c>
      <c r="E42" s="1" t="s">
        <v>6</v>
      </c>
    </row>
    <row r="43" spans="1:5" x14ac:dyDescent="0.25">
      <c r="A43" s="2" t="s">
        <v>30</v>
      </c>
      <c r="B43" s="6">
        <v>1.488</v>
      </c>
      <c r="C43" s="6">
        <f>SKEW('Эконом развитие'!C308:C350)</f>
        <v>1.4879454150607363</v>
      </c>
      <c r="D43" s="6">
        <f>SKEW('Эконом развитие'!D308:D350)</f>
        <v>1.4879454150607363</v>
      </c>
      <c r="E43" s="6">
        <f>SKEW('Эконом развитие'!E308:E350)</f>
        <v>1.4879454150607363</v>
      </c>
    </row>
    <row r="45" spans="1:5" x14ac:dyDescent="0.25">
      <c r="A45" s="1"/>
      <c r="B45" s="1" t="s">
        <v>3</v>
      </c>
      <c r="C45" s="1" t="s">
        <v>4</v>
      </c>
      <c r="D45" s="1" t="s">
        <v>5</v>
      </c>
      <c r="E45" s="1" t="s">
        <v>6</v>
      </c>
    </row>
    <row r="46" spans="1:5" x14ac:dyDescent="0.25">
      <c r="A46" s="2" t="s">
        <v>31</v>
      </c>
      <c r="B46" s="6">
        <v>2.645</v>
      </c>
      <c r="C46" s="6">
        <f>SKEW('Эконом развитие'!F308:F350)</f>
        <v>2.6446803748346035</v>
      </c>
      <c r="D46" s="6">
        <f>SKEW('Эконом развитие'!G308:G350)</f>
        <v>2.6446803748346035</v>
      </c>
      <c r="E46" s="6">
        <f>SKEW('Эконом развитие'!H308:H350)</f>
        <v>2.6446803748346035</v>
      </c>
    </row>
    <row r="48" spans="1:5" x14ac:dyDescent="0.25">
      <c r="A48" s="1"/>
      <c r="B48" s="1" t="s">
        <v>3</v>
      </c>
      <c r="C48" s="1" t="s">
        <v>4</v>
      </c>
      <c r="D48" s="1" t="s">
        <v>5</v>
      </c>
      <c r="E48" s="1" t="s">
        <v>6</v>
      </c>
    </row>
    <row r="49" spans="1:5" x14ac:dyDescent="0.25">
      <c r="A49" s="2" t="s">
        <v>32</v>
      </c>
      <c r="B49" s="6">
        <v>4.46</v>
      </c>
      <c r="C49" s="6">
        <f>SKEW('Эконом развитие'!I308:I350)</f>
        <v>4.4601054482465772</v>
      </c>
      <c r="D49" s="6">
        <f>SKEW('Эконом развитие'!J308:J350)</f>
        <v>4.4601054482465772</v>
      </c>
      <c r="E49" s="6">
        <f>SKEW('Эконом развитие'!K308:K350)</f>
        <v>4.4601054482465772</v>
      </c>
    </row>
    <row r="51" spans="1:5" x14ac:dyDescent="0.25">
      <c r="A51" s="1"/>
      <c r="B51" s="1" t="s">
        <v>3</v>
      </c>
      <c r="C51" s="1" t="s">
        <v>4</v>
      </c>
      <c r="D51" s="1" t="s">
        <v>5</v>
      </c>
      <c r="E51" s="1" t="s">
        <v>6</v>
      </c>
    </row>
    <row r="52" spans="1:5" x14ac:dyDescent="0.25">
      <c r="A52" s="2" t="s">
        <v>33</v>
      </c>
      <c r="B52" s="6">
        <v>0.6</v>
      </c>
      <c r="C52" s="6">
        <f>SKEW('Эконом развитие'!L308:L350)</f>
        <v>0.6001741083703549</v>
      </c>
      <c r="D52" s="6">
        <f>SKEW('Эконом развитие'!M308:M350)</f>
        <v>0.6001741083703549</v>
      </c>
      <c r="E52" s="6">
        <f>SKEW('Эконом развитие'!N308:N350)</f>
        <v>0.6001741083703549</v>
      </c>
    </row>
    <row r="54" spans="1:5" x14ac:dyDescent="0.25">
      <c r="A54" s="1"/>
      <c r="B54" s="1" t="s">
        <v>3</v>
      </c>
      <c r="C54" s="1" t="s">
        <v>4</v>
      </c>
      <c r="D54" s="1" t="s">
        <v>5</v>
      </c>
      <c r="E54" s="1" t="s">
        <v>6</v>
      </c>
    </row>
    <row r="55" spans="1:5" x14ac:dyDescent="0.25">
      <c r="A55" s="2" t="s">
        <v>34</v>
      </c>
      <c r="B55" s="6">
        <v>2.444</v>
      </c>
      <c r="C55" s="6">
        <f>SKEW('Эконом развитие'!O308:O350)</f>
        <v>2.4437550424562451</v>
      </c>
      <c r="D55" s="6">
        <f>SKEW('Эконом развитие'!P308:P350)</f>
        <v>2.4437550424562451</v>
      </c>
      <c r="E55" s="6">
        <f>SKEW('Эконом развитие'!Q308:Q350)</f>
        <v>2.4437550424562451</v>
      </c>
    </row>
    <row r="57" spans="1:5" x14ac:dyDescent="0.25">
      <c r="A57" s="1"/>
      <c r="B57" s="1" t="s">
        <v>3</v>
      </c>
      <c r="C57" s="1" t="s">
        <v>4</v>
      </c>
      <c r="D57" s="1" t="s">
        <v>5</v>
      </c>
      <c r="E57" s="1" t="s">
        <v>6</v>
      </c>
    </row>
    <row r="58" spans="1:5" x14ac:dyDescent="0.25">
      <c r="A58" s="2" t="s">
        <v>35</v>
      </c>
      <c r="B58" s="6">
        <v>4.1230000000000002</v>
      </c>
      <c r="C58" s="6">
        <f>SKEW('Эконом развитие'!R308:R350)</f>
        <v>4.122639572141324</v>
      </c>
      <c r="D58" s="6">
        <f>SKEW('Эконом развитие'!S308:S350)</f>
        <v>4.122639572141324</v>
      </c>
      <c r="E58" s="6">
        <f>SKEW('Эконом развитие'!T308:T350)</f>
        <v>4.122639572141324</v>
      </c>
    </row>
    <row r="61" spans="1:5" x14ac:dyDescent="0.25">
      <c r="A61" s="3"/>
      <c r="B61" t="s">
        <v>3</v>
      </c>
      <c r="C61" t="s">
        <v>4</v>
      </c>
      <c r="D61" t="s">
        <v>5</v>
      </c>
      <c r="E61" t="s">
        <v>6</v>
      </c>
    </row>
    <row r="62" spans="1:5" x14ac:dyDescent="0.25">
      <c r="A62" s="4" t="s">
        <v>7</v>
      </c>
      <c r="B62" s="6">
        <v>1</v>
      </c>
      <c r="C62" s="6">
        <f>'Эконом развитие'!AA308</f>
        <v>1</v>
      </c>
      <c r="D62" s="6">
        <f>'Эконом развитие'!AB308</f>
        <v>1</v>
      </c>
      <c r="E62" s="6">
        <f>'Эконом развитие'!AC308</f>
        <v>1</v>
      </c>
    </row>
    <row r="63" spans="1:5" x14ac:dyDescent="0.25">
      <c r="A63" s="4" t="s">
        <v>8</v>
      </c>
      <c r="B63" s="6">
        <v>0.10641734855035191</v>
      </c>
      <c r="C63" s="6">
        <f>'Эконом развитие'!AA310</f>
        <v>0.10641734855035191</v>
      </c>
      <c r="D63" s="6">
        <f>'Эконом развитие'!AB310</f>
        <v>0.10641734855035191</v>
      </c>
      <c r="E63" s="6">
        <f>'Эконом развитие'!AC310</f>
        <v>0.10641734855035191</v>
      </c>
    </row>
    <row r="64" spans="1:5" x14ac:dyDescent="0.25">
      <c r="A64" s="4" t="s">
        <v>9</v>
      </c>
      <c r="B64" s="6">
        <v>0.11234318457695358</v>
      </c>
      <c r="C64" s="6">
        <f>'Эконом развитие'!AA312</f>
        <v>0.11234318457695358</v>
      </c>
      <c r="D64" s="6">
        <f>'Эконом развитие'!AB312</f>
        <v>0.11234318457695358</v>
      </c>
      <c r="E64" s="6">
        <f>'Эконом развитие'!AC312</f>
        <v>0.11234318457695358</v>
      </c>
    </row>
    <row r="65" spans="1:5" x14ac:dyDescent="0.25">
      <c r="A65" s="4" t="s">
        <v>10</v>
      </c>
      <c r="B65" s="6">
        <v>0.1188937911098942</v>
      </c>
      <c r="C65" s="6">
        <f>'Эконом развитие'!AA314</f>
        <v>0.1188937911098942</v>
      </c>
      <c r="D65" s="6">
        <f>'Эконом развитие'!AB314</f>
        <v>0.1188937911098942</v>
      </c>
      <c r="E65" s="6">
        <f>'Эконом развитие'!AC314</f>
        <v>0.1188937911098942</v>
      </c>
    </row>
    <row r="66" spans="1:5" x14ac:dyDescent="0.25">
      <c r="A66" s="4" t="s">
        <v>11</v>
      </c>
      <c r="B66" s="6">
        <v>0.32424506781965384</v>
      </c>
      <c r="C66" s="6">
        <f>'Эконом развитие'!AA316</f>
        <v>0.32424506781965384</v>
      </c>
      <c r="D66" s="6">
        <f>'Эконом развитие'!AB316</f>
        <v>0.32424506781965384</v>
      </c>
      <c r="E66" s="6">
        <f>'Эконом развитие'!AC316</f>
        <v>0.32424506781965384</v>
      </c>
    </row>
    <row r="67" spans="1:5" x14ac:dyDescent="0.25">
      <c r="A67" s="4" t="s">
        <v>12</v>
      </c>
      <c r="B67" s="6">
        <v>0.18355857048116905</v>
      </c>
      <c r="C67" s="6">
        <f>'Эконом развитие'!AA318</f>
        <v>0.18355857048116905</v>
      </c>
      <c r="D67" s="6">
        <f>'Эконом развитие'!AB318</f>
        <v>0.18355857048116905</v>
      </c>
      <c r="E67" s="6">
        <f>'Эконом развитие'!AC318</f>
        <v>0.18355857048116905</v>
      </c>
    </row>
    <row r="68" spans="1:5" x14ac:dyDescent="0.25">
      <c r="A68" s="4" t="s">
        <v>13</v>
      </c>
      <c r="B68" s="6">
        <v>0.12481277331005496</v>
      </c>
      <c r="C68" s="6">
        <f>'Эконом развитие'!AA320</f>
        <v>0.12481277331005496</v>
      </c>
      <c r="D68" s="6">
        <f>'Эконом развитие'!AB320</f>
        <v>0.12481277331005496</v>
      </c>
      <c r="E68" s="6">
        <f>'Эконом развитие'!AC320</f>
        <v>0.12481277331005496</v>
      </c>
    </row>
    <row r="69" spans="1:5" x14ac:dyDescent="0.25">
      <c r="A69" s="5" t="s">
        <v>14</v>
      </c>
      <c r="B69" s="6">
        <v>0.19704312028586735</v>
      </c>
      <c r="C69" s="6">
        <f>'Эконом развитие'!AA322</f>
        <v>0.19704312028586735</v>
      </c>
      <c r="D69" s="6">
        <f>'Эконом развитие'!AB322</f>
        <v>0.19704312028586735</v>
      </c>
      <c r="E69" s="6">
        <f>'Эконом развитие'!AC322</f>
        <v>0.19704312028586735</v>
      </c>
    </row>
    <row r="70" spans="1:5" x14ac:dyDescent="0.25">
      <c r="A70" s="5" t="s">
        <v>15</v>
      </c>
      <c r="B70" s="6">
        <v>0.13140206906209459</v>
      </c>
      <c r="C70" s="6">
        <f>'Эконом развитие'!AA324</f>
        <v>0.13140206906209459</v>
      </c>
      <c r="D70" s="6">
        <f>'Эконом развитие'!AB324</f>
        <v>0.13140206906209459</v>
      </c>
      <c r="E70" s="6">
        <f>'Эконом развитие'!AC324</f>
        <v>0.13140206906209459</v>
      </c>
    </row>
    <row r="71" spans="1:5" x14ac:dyDescent="0.25">
      <c r="A71" s="5" t="s">
        <v>16</v>
      </c>
      <c r="B71" s="6">
        <v>0.18703626812147203</v>
      </c>
      <c r="C71" s="6">
        <f>'Эконом развитие'!AA326</f>
        <v>0.18703626812147203</v>
      </c>
      <c r="D71" s="6">
        <f>'Эконом развитие'!AB326</f>
        <v>0.18703626812147203</v>
      </c>
      <c r="E71" s="6">
        <f>'Эконом развитие'!AC326</f>
        <v>0.18703626812147203</v>
      </c>
    </row>
    <row r="72" spans="1:5" x14ac:dyDescent="0.25">
      <c r="A72" s="5" t="s">
        <v>17</v>
      </c>
      <c r="B72" s="6">
        <v>0.49809108461355067</v>
      </c>
      <c r="C72" s="6">
        <f>'Эконом развитие'!AA328</f>
        <v>0.49809108461355067</v>
      </c>
      <c r="D72" s="6">
        <f>'Эконом развитие'!AB328</f>
        <v>0.49809108461355067</v>
      </c>
      <c r="E72" s="6">
        <f>'Эконом развитие'!AC328</f>
        <v>0.49809108461355067</v>
      </c>
    </row>
    <row r="73" spans="1:5" x14ac:dyDescent="0.25">
      <c r="A73" s="5" t="s">
        <v>18</v>
      </c>
      <c r="B73" s="6">
        <v>0.2322919710079282</v>
      </c>
      <c r="C73" s="6">
        <f>'Эконом развитие'!AA330</f>
        <v>0.2322919710079282</v>
      </c>
      <c r="D73" s="6">
        <f>'Эконом развитие'!AB330</f>
        <v>0.2322919710079282</v>
      </c>
      <c r="E73" s="6">
        <f>'Эконом развитие'!AC330</f>
        <v>0.2322919710079282</v>
      </c>
    </row>
    <row r="74" spans="1:5" x14ac:dyDescent="0.25">
      <c r="A74" s="5" t="s">
        <v>19</v>
      </c>
      <c r="B74" s="6">
        <v>0.20327196567964989</v>
      </c>
      <c r="C74" s="6">
        <f>'Эконом развитие'!AA332</f>
        <v>0.20327196567964989</v>
      </c>
      <c r="D74" s="6">
        <f>'Эконом развитие'!AB332</f>
        <v>0.20327196567964989</v>
      </c>
      <c r="E74" s="6">
        <f>'Эконом развитие'!AC332</f>
        <v>0.20327196567964989</v>
      </c>
    </row>
    <row r="75" spans="1:5" x14ac:dyDescent="0.25">
      <c r="A75" s="5" t="s">
        <v>20</v>
      </c>
      <c r="B75" s="6">
        <v>0.1812995751730814</v>
      </c>
      <c r="C75" s="6">
        <f>'Эконом развитие'!AA334</f>
        <v>0.1812995751730814</v>
      </c>
      <c r="D75" s="6">
        <f>'Эконом развитие'!AB334</f>
        <v>0.1812995751730814</v>
      </c>
      <c r="E75" s="6">
        <f>'Эконом развитие'!AC334</f>
        <v>0.1812995751730814</v>
      </c>
    </row>
    <row r="76" spans="1:5" x14ac:dyDescent="0.25">
      <c r="A76" s="5" t="s">
        <v>21</v>
      </c>
      <c r="B76" s="6">
        <v>0.39228763879485529</v>
      </c>
      <c r="C76" s="6">
        <f>'Эконом развитие'!AA336</f>
        <v>0.39228763879485529</v>
      </c>
      <c r="D76" s="6">
        <f>'Эконом развитие'!AB336</f>
        <v>0.39228763879485529</v>
      </c>
      <c r="E76" s="6">
        <f>'Эконом развитие'!AC336</f>
        <v>0.39228763879485529</v>
      </c>
    </row>
    <row r="77" spans="1:5" x14ac:dyDescent="0.25">
      <c r="A77" s="4" t="s">
        <v>22</v>
      </c>
      <c r="B77" s="6">
        <v>0.29925099509232211</v>
      </c>
      <c r="C77" s="6">
        <f>'Эконом развитие'!AA338</f>
        <v>0.29925099509232211</v>
      </c>
      <c r="D77" s="6">
        <f>'Эконом развитие'!AB338</f>
        <v>0.29925099509232211</v>
      </c>
      <c r="E77" s="6">
        <f>'Эконом развитие'!AC338</f>
        <v>0.29925099509232211</v>
      </c>
    </row>
    <row r="78" spans="1:5" x14ac:dyDescent="0.25">
      <c r="A78" s="5" t="s">
        <v>23</v>
      </c>
      <c r="B78" s="6">
        <v>0.14056771941495799</v>
      </c>
      <c r="C78" s="6">
        <f>'Эконом развитие'!AA340</f>
        <v>0.14056771941495799</v>
      </c>
      <c r="D78" s="6">
        <f>'Эконом развитие'!AB340</f>
        <v>0.14056771941495799</v>
      </c>
      <c r="E78" s="6">
        <f>'Эконом развитие'!AC340</f>
        <v>0.14056771941495799</v>
      </c>
    </row>
    <row r="79" spans="1:5" x14ac:dyDescent="0.25">
      <c r="A79" s="5" t="s">
        <v>24</v>
      </c>
      <c r="B79" s="6">
        <v>0.24743439163017203</v>
      </c>
      <c r="C79" s="6">
        <f>'Эконом развитие'!AA342</f>
        <v>0.24743439163017203</v>
      </c>
      <c r="D79" s="6">
        <f>'Эконом развитие'!AB342</f>
        <v>0.24743439163017203</v>
      </c>
      <c r="E79" s="6">
        <f>'Эконом развитие'!AC342</f>
        <v>0.24743439163017203</v>
      </c>
    </row>
    <row r="80" spans="1:5" x14ac:dyDescent="0.25">
      <c r="A80" s="5" t="s">
        <v>25</v>
      </c>
      <c r="B80" s="6">
        <v>0.28021245589399335</v>
      </c>
      <c r="C80" s="6">
        <f>'Эконом развитие'!AA344</f>
        <v>0.28021245589399335</v>
      </c>
      <c r="D80" s="6">
        <f>'Эконом развитие'!AB344</f>
        <v>0.28021245589399335</v>
      </c>
      <c r="E80" s="6">
        <f>'Эконом развитие'!AC344</f>
        <v>0.28021245589399335</v>
      </c>
    </row>
    <row r="81" spans="1:9" x14ac:dyDescent="0.25">
      <c r="A81" s="5" t="s">
        <v>26</v>
      </c>
      <c r="B81" s="6">
        <v>0.26767319077930757</v>
      </c>
      <c r="C81" s="6">
        <f>'Эконом развитие'!AA346</f>
        <v>0.26767319077930757</v>
      </c>
      <c r="D81" s="6">
        <f>'Эконом развитие'!AB346</f>
        <v>0.26767319077930757</v>
      </c>
      <c r="E81" s="6">
        <f>'Эконом развитие'!AC346</f>
        <v>0.26767319077930757</v>
      </c>
    </row>
    <row r="82" spans="1:9" x14ac:dyDescent="0.25">
      <c r="A82" s="5" t="s">
        <v>27</v>
      </c>
      <c r="B82" s="6">
        <v>0.19694769647542909</v>
      </c>
      <c r="C82" s="6">
        <f>'Эконом развитие'!AA348</f>
        <v>0.19694769647542909</v>
      </c>
      <c r="D82" s="6">
        <f>'Эконом развитие'!AB348</f>
        <v>0.19694769647542909</v>
      </c>
      <c r="E82" s="6">
        <f>'Эконом развитие'!AC348</f>
        <v>0.19694769647542909</v>
      </c>
    </row>
    <row r="83" spans="1:9" x14ac:dyDescent="0.25">
      <c r="A83" s="5" t="s">
        <v>28</v>
      </c>
      <c r="B83" s="6">
        <v>0.21586102100839133</v>
      </c>
      <c r="C83" s="6">
        <f>'Эконом развитие'!AA350</f>
        <v>0.21586102100839133</v>
      </c>
      <c r="D83" s="6">
        <f>'Эконом развитие'!AB350</f>
        <v>0.21586102100839133</v>
      </c>
      <c r="E83" s="6">
        <f>'Эконом развитие'!AC350</f>
        <v>0.21586102100839133</v>
      </c>
    </row>
    <row r="86" spans="1:9" s="1" customFormat="1" x14ac:dyDescent="0.25">
      <c r="A86" s="7" t="s">
        <v>38</v>
      </c>
    </row>
    <row r="88" spans="1:9" ht="15.75" x14ac:dyDescent="0.25">
      <c r="A88" s="1"/>
      <c r="B88" s="1" t="s">
        <v>3</v>
      </c>
      <c r="C88" s="1" t="s">
        <v>4</v>
      </c>
      <c r="D88" s="1" t="s">
        <v>5</v>
      </c>
      <c r="E88" s="1" t="s">
        <v>6</v>
      </c>
      <c r="G88" s="8"/>
      <c r="H88" s="9"/>
      <c r="I88" s="9"/>
    </row>
    <row r="89" spans="1:9" ht="15.75" x14ac:dyDescent="0.25">
      <c r="A89" s="2" t="s">
        <v>39</v>
      </c>
      <c r="B89" s="6">
        <v>1.835</v>
      </c>
      <c r="C89" s="6">
        <f>'Соц развитие'!AC392</f>
        <v>1.8352941757927432</v>
      </c>
      <c r="D89" s="6">
        <f>'Соц развитие'!AD392</f>
        <v>1.8352941757927432</v>
      </c>
      <c r="E89" s="6">
        <f>'Соц развитие'!AE392</f>
        <v>1.8352941757927432</v>
      </c>
      <c r="G89" s="9"/>
      <c r="H89" s="10"/>
      <c r="I89" s="10"/>
    </row>
    <row r="90" spans="1:9" ht="15.75" x14ac:dyDescent="0.25">
      <c r="G90" s="10"/>
      <c r="H90" s="10"/>
      <c r="I90" s="10"/>
    </row>
    <row r="91" spans="1:9" ht="15.75" x14ac:dyDescent="0.25">
      <c r="A91" s="1"/>
      <c r="B91" s="1" t="s">
        <v>3</v>
      </c>
      <c r="C91" s="1" t="s">
        <v>4</v>
      </c>
      <c r="D91" s="1" t="s">
        <v>5</v>
      </c>
      <c r="E91" s="1" t="s">
        <v>6</v>
      </c>
      <c r="G91" s="10"/>
      <c r="H91" s="10"/>
      <c r="I91" s="10"/>
    </row>
    <row r="92" spans="1:9" ht="15.75" x14ac:dyDescent="0.25">
      <c r="A92" s="2" t="s">
        <v>40</v>
      </c>
      <c r="B92" s="366">
        <v>0.14899999999999999</v>
      </c>
      <c r="C92" s="366">
        <f>SKEW('Соц развитие'!AI7:AI49)</f>
        <v>0.14911204645167245</v>
      </c>
      <c r="D92" s="366">
        <f>SKEW('Соц развитие'!AJ7:AJ49)</f>
        <v>0.14911204645167245</v>
      </c>
      <c r="E92" s="366">
        <f>SKEW('Соц развитие'!AK7:AK49)</f>
        <v>0.14911204645167245</v>
      </c>
      <c r="G92" s="10"/>
      <c r="H92" s="10"/>
      <c r="I92" s="10"/>
    </row>
    <row r="93" spans="1:9" ht="15.75" x14ac:dyDescent="0.25">
      <c r="G93" s="10"/>
      <c r="H93" s="10"/>
      <c r="I93" s="10"/>
    </row>
    <row r="94" spans="1:9" ht="15.75" x14ac:dyDescent="0.25">
      <c r="A94" s="1"/>
      <c r="B94" s="1" t="s">
        <v>3</v>
      </c>
      <c r="C94" s="1" t="s">
        <v>4</v>
      </c>
      <c r="D94" s="1" t="s">
        <v>5</v>
      </c>
      <c r="E94" s="1" t="s">
        <v>6</v>
      </c>
      <c r="G94" s="10"/>
      <c r="H94" s="10"/>
      <c r="I94" s="10"/>
    </row>
    <row r="95" spans="1:9" ht="15.75" x14ac:dyDescent="0.25">
      <c r="A95" s="2" t="s">
        <v>41</v>
      </c>
      <c r="B95" s="366">
        <v>0.42899999999999999</v>
      </c>
      <c r="C95" s="366">
        <f>SKEW('Соц развитие'!AI56:AI98)</f>
        <v>0.4292848585578049</v>
      </c>
      <c r="D95" s="366">
        <f>SKEW('Соц развитие'!AJ56:AJ98)</f>
        <v>0.4292848585578049</v>
      </c>
      <c r="E95" s="366">
        <f>SKEW('Соц развитие'!AK56:AK98)</f>
        <v>0.4292848585578049</v>
      </c>
      <c r="G95" s="10"/>
      <c r="H95" s="10"/>
      <c r="I95" s="10"/>
    </row>
    <row r="96" spans="1:9" ht="15.75" x14ac:dyDescent="0.25">
      <c r="G96" s="10"/>
      <c r="H96" s="3"/>
      <c r="I96" s="3"/>
    </row>
    <row r="97" spans="1:9" x14ac:dyDescent="0.25">
      <c r="A97" s="1"/>
      <c r="B97" s="1" t="s">
        <v>3</v>
      </c>
      <c r="C97" s="1" t="s">
        <v>4</v>
      </c>
      <c r="D97" s="1" t="s">
        <v>5</v>
      </c>
      <c r="E97" s="1" t="s">
        <v>6</v>
      </c>
      <c r="G97" s="3"/>
      <c r="H97" s="3"/>
      <c r="I97" s="3"/>
    </row>
    <row r="98" spans="1:9" x14ac:dyDescent="0.25">
      <c r="A98" s="2" t="s">
        <v>42</v>
      </c>
      <c r="B98" s="6">
        <v>1.06</v>
      </c>
      <c r="C98" s="6">
        <f>SKEW('Соц развитие'!AC105:AC147)</f>
        <v>1.0604890467100405</v>
      </c>
      <c r="D98" s="6">
        <f>SKEW('Соц развитие'!AD105:AD147)</f>
        <v>1.0604890467100405</v>
      </c>
      <c r="E98" s="6">
        <f>SKEW('Соц развитие'!AE105:AE147)</f>
        <v>1.0604890467100405</v>
      </c>
      <c r="G98" s="3"/>
      <c r="H98" s="3"/>
      <c r="I98" s="3"/>
    </row>
    <row r="99" spans="1:9" x14ac:dyDescent="0.25">
      <c r="G99" s="3"/>
      <c r="H99" s="3"/>
      <c r="I99" s="3"/>
    </row>
    <row r="100" spans="1:9" x14ac:dyDescent="0.25">
      <c r="A100" s="1"/>
      <c r="B100" s="1" t="s">
        <v>3</v>
      </c>
      <c r="C100" s="1" t="s">
        <v>4</v>
      </c>
      <c r="D100" s="1" t="s">
        <v>5</v>
      </c>
      <c r="E100" s="1" t="s">
        <v>6</v>
      </c>
      <c r="G100" s="3"/>
      <c r="H100" s="3"/>
      <c r="I100" s="3"/>
    </row>
    <row r="101" spans="1:9" x14ac:dyDescent="0.25">
      <c r="A101" s="2" t="s">
        <v>43</v>
      </c>
      <c r="B101" s="6">
        <f>'[1]Асимметрия соц развития'!$E$15</f>
        <v>0.72399999999999998</v>
      </c>
      <c r="C101" s="6">
        <f>SKEW('Соц развитие'!Z154:Z196)</f>
        <v>0.7237237034813695</v>
      </c>
      <c r="D101" s="6">
        <f>SKEW('Соц развитие'!AA154:AA196)</f>
        <v>0.7237237034813695</v>
      </c>
      <c r="E101" s="6">
        <f>SKEW('Соц развитие'!AB154:AB196)</f>
        <v>0.7237237034813695</v>
      </c>
      <c r="G101" s="3"/>
      <c r="H101" s="3"/>
      <c r="I101" s="3"/>
    </row>
    <row r="102" spans="1:9" x14ac:dyDescent="0.25">
      <c r="G102" s="3"/>
      <c r="H102" s="3"/>
      <c r="I102" s="3"/>
    </row>
    <row r="103" spans="1:9" x14ac:dyDescent="0.25">
      <c r="A103" s="1"/>
      <c r="B103" s="1" t="s">
        <v>3</v>
      </c>
      <c r="C103" s="1" t="s">
        <v>4</v>
      </c>
      <c r="D103" s="1" t="s">
        <v>5</v>
      </c>
      <c r="E103" s="1" t="s">
        <v>6</v>
      </c>
      <c r="G103" s="3"/>
      <c r="H103" s="3"/>
      <c r="I103" s="3"/>
    </row>
    <row r="104" spans="1:9" x14ac:dyDescent="0.25">
      <c r="A104" s="2" t="s">
        <v>44</v>
      </c>
      <c r="B104" s="366">
        <v>1.482</v>
      </c>
      <c r="C104" s="366">
        <f>SKEW('Соц развитие'!AR203:AR245)</f>
        <v>1.4820021892755513</v>
      </c>
      <c r="D104" s="366">
        <f>SKEW('Соц развитие'!AS203:AS245)</f>
        <v>1.4820021892755513</v>
      </c>
      <c r="E104" s="366">
        <f>SKEW('Соц развитие'!AT203:AT245)</f>
        <v>1.4820021892755513</v>
      </c>
      <c r="G104" s="3"/>
      <c r="H104" s="3"/>
      <c r="I104" s="3"/>
    </row>
    <row r="105" spans="1:9" x14ac:dyDescent="0.25">
      <c r="G105" s="3"/>
      <c r="H105" s="3"/>
      <c r="I105" s="3"/>
    </row>
    <row r="106" spans="1:9" x14ac:dyDescent="0.25">
      <c r="A106" s="1"/>
      <c r="B106" s="1" t="s">
        <v>3</v>
      </c>
      <c r="C106" s="1" t="s">
        <v>4</v>
      </c>
      <c r="D106" s="1" t="s">
        <v>5</v>
      </c>
      <c r="E106" s="1" t="s">
        <v>6</v>
      </c>
      <c r="G106" s="3"/>
      <c r="H106" s="3"/>
      <c r="I106" s="3"/>
    </row>
    <row r="107" spans="1:9" x14ac:dyDescent="0.25">
      <c r="A107" s="2" t="s">
        <v>45</v>
      </c>
      <c r="B107" s="6">
        <f>'[1]Асимметрия соц развития'!$E$19</f>
        <v>2.9940000000000002</v>
      </c>
      <c r="C107" s="6">
        <f>SKEW('Соц развитие'!CK252:CK294)</f>
        <v>2.9938714907562294</v>
      </c>
      <c r="D107" s="6">
        <f>SKEW('Соц развитие'!CL252:CL294)</f>
        <v>2.9938714907562294</v>
      </c>
      <c r="E107" s="6">
        <f>SKEW('Соц развитие'!CM252:CM294)</f>
        <v>2.9938714907562294</v>
      </c>
      <c r="G107" s="3"/>
      <c r="H107" s="3"/>
      <c r="I107" s="3"/>
    </row>
    <row r="109" spans="1:9" x14ac:dyDescent="0.25">
      <c r="A109" s="1"/>
      <c r="B109" s="1" t="s">
        <v>3</v>
      </c>
      <c r="C109" s="1" t="s">
        <v>4</v>
      </c>
      <c r="D109" s="1" t="s">
        <v>5</v>
      </c>
      <c r="E109" s="1" t="s">
        <v>6</v>
      </c>
    </row>
    <row r="110" spans="1:9" x14ac:dyDescent="0.25">
      <c r="A110" s="2" t="s">
        <v>46</v>
      </c>
      <c r="B110" s="6">
        <v>2.7040000000000002</v>
      </c>
      <c r="C110" s="6">
        <f>SKEW('Соц развитие'!CT301:CT343)</f>
        <v>2.7042571403812672</v>
      </c>
      <c r="D110" s="6">
        <f>SKEW('Соц развитие'!CU301:CU343)</f>
        <v>2.7042571403812672</v>
      </c>
      <c r="E110" s="6">
        <f>SKEW('Соц развитие'!CV301:CV343)</f>
        <v>2.7042571403812672</v>
      </c>
    </row>
    <row r="113" spans="1:5" x14ac:dyDescent="0.25">
      <c r="A113" s="3"/>
      <c r="B113" t="s">
        <v>3</v>
      </c>
      <c r="C113" t="s">
        <v>4</v>
      </c>
      <c r="D113" t="s">
        <v>5</v>
      </c>
      <c r="E113" t="s">
        <v>6</v>
      </c>
    </row>
    <row r="114" spans="1:5" x14ac:dyDescent="0.25">
      <c r="A114" s="318" t="s">
        <v>7</v>
      </c>
      <c r="B114" s="6">
        <v>1</v>
      </c>
      <c r="C114" s="6">
        <f>'Соц развитие'!AC348</f>
        <v>1</v>
      </c>
      <c r="D114" s="6">
        <f>'Соц развитие'!AD348</f>
        <v>1</v>
      </c>
      <c r="E114" s="6">
        <f>'Соц развитие'!AE348</f>
        <v>1</v>
      </c>
    </row>
    <row r="115" spans="1:5" x14ac:dyDescent="0.25">
      <c r="A115" s="318" t="s">
        <v>8</v>
      </c>
      <c r="B115" s="6">
        <v>0.74847300146331763</v>
      </c>
      <c r="C115" s="6">
        <f>'Соц развитие'!AC350</f>
        <v>0.71442821031240089</v>
      </c>
      <c r="D115" s="6">
        <f>'Соц развитие'!AD350</f>
        <v>0.71442821031240089</v>
      </c>
      <c r="E115" s="6">
        <f>'Соц развитие'!AE350</f>
        <v>0.71442821031240089</v>
      </c>
    </row>
    <row r="116" spans="1:5" x14ac:dyDescent="0.25">
      <c r="A116" s="318" t="s">
        <v>9</v>
      </c>
      <c r="B116" s="6">
        <v>0.56081709588581163</v>
      </c>
      <c r="C116" s="6">
        <f>'Соц развитие'!AC352</f>
        <v>0.5436193060165655</v>
      </c>
      <c r="D116" s="6">
        <f>'Соц развитие'!AD352</f>
        <v>0.5436193060165655</v>
      </c>
      <c r="E116" s="6">
        <f>'Соц развитие'!AE352</f>
        <v>0.5436193060165655</v>
      </c>
    </row>
    <row r="117" spans="1:5" x14ac:dyDescent="0.25">
      <c r="A117" s="318" t="s">
        <v>10</v>
      </c>
      <c r="B117" s="6">
        <v>0.51611032060802675</v>
      </c>
      <c r="C117" s="6">
        <f>'Соц развитие'!AC354</f>
        <v>0.50875061496756624</v>
      </c>
      <c r="D117" s="6">
        <f>'Соц развитие'!AD354</f>
        <v>0.50875061496756624</v>
      </c>
      <c r="E117" s="6">
        <f>'Соц развитие'!AE354</f>
        <v>0.50875061496756624</v>
      </c>
    </row>
    <row r="118" spans="1:5" x14ac:dyDescent="0.25">
      <c r="A118" s="318" t="s">
        <v>11</v>
      </c>
      <c r="B118" s="6">
        <v>0.59803151252485309</v>
      </c>
      <c r="C118" s="6">
        <f>'Соц развитие'!AC356</f>
        <v>0.5892965741299504</v>
      </c>
      <c r="D118" s="6">
        <f>'Соц развитие'!AD356</f>
        <v>0.5892965741299504</v>
      </c>
      <c r="E118" s="6">
        <f>'Соц развитие'!AE356</f>
        <v>0.5892965741299504</v>
      </c>
    </row>
    <row r="119" spans="1:5" x14ac:dyDescent="0.25">
      <c r="A119" s="318" t="s">
        <v>12</v>
      </c>
      <c r="B119" s="6">
        <v>0.54009079722899034</v>
      </c>
      <c r="C119" s="6">
        <f>'Соц развитие'!AC358</f>
        <v>0.52502458447472455</v>
      </c>
      <c r="D119" s="6">
        <f>'Соц развитие'!AD358</f>
        <v>0.52502458447472455</v>
      </c>
      <c r="E119" s="6">
        <f>'Соц развитие'!AE358</f>
        <v>0.52502458447472455</v>
      </c>
    </row>
    <row r="120" spans="1:5" x14ac:dyDescent="0.25">
      <c r="A120" s="318" t="s">
        <v>13</v>
      </c>
      <c r="B120" s="6">
        <v>0.62830934613069156</v>
      </c>
      <c r="C120" s="6">
        <f>'Соц развитие'!AC360</f>
        <v>0.63260328236838503</v>
      </c>
      <c r="D120" s="6">
        <f>'Соц развитие'!AD360</f>
        <v>0.63260328236838503</v>
      </c>
      <c r="E120" s="6">
        <f>'Соц развитие'!AE360</f>
        <v>0.63260328236838503</v>
      </c>
    </row>
    <row r="121" spans="1:5" x14ac:dyDescent="0.25">
      <c r="A121" s="319" t="s">
        <v>14</v>
      </c>
      <c r="B121" s="6">
        <v>0.6785046710752245</v>
      </c>
      <c r="C121" s="6">
        <f>'Соц развитие'!AC362</f>
        <v>0.590361145393416</v>
      </c>
      <c r="D121" s="6">
        <f>'Соц развитие'!AD362</f>
        <v>0.590361145393416</v>
      </c>
      <c r="E121" s="6">
        <f>'Соц развитие'!AE362</f>
        <v>0.590361145393416</v>
      </c>
    </row>
    <row r="122" spans="1:5" x14ac:dyDescent="0.25">
      <c r="A122" s="319" t="s">
        <v>15</v>
      </c>
      <c r="B122" s="6">
        <v>0.52661269346536543</v>
      </c>
      <c r="C122" s="6">
        <f>'Соц развитие'!AC364</f>
        <v>0.51257150534843421</v>
      </c>
      <c r="D122" s="6">
        <f>'Соц развитие'!AD364</f>
        <v>0.51257150534843421</v>
      </c>
      <c r="E122" s="6">
        <f>'Соц развитие'!AE364</f>
        <v>0.51257150534843421</v>
      </c>
    </row>
    <row r="123" spans="1:5" x14ac:dyDescent="0.25">
      <c r="A123" s="319" t="s">
        <v>16</v>
      </c>
      <c r="B123" s="6">
        <v>0.4614853657625379</v>
      </c>
      <c r="C123" s="6">
        <f>'Соц развитие'!AC366</f>
        <v>0.45698253303767944</v>
      </c>
      <c r="D123" s="6">
        <f>'Соц развитие'!AD366</f>
        <v>0.45698253303767944</v>
      </c>
      <c r="E123" s="6">
        <f>'Соц развитие'!AE366</f>
        <v>0.45698253303767944</v>
      </c>
    </row>
    <row r="124" spans="1:5" x14ac:dyDescent="0.25">
      <c r="A124" s="319" t="s">
        <v>17</v>
      </c>
      <c r="B124" s="6">
        <v>0.69295542365636476</v>
      </c>
      <c r="C124" s="6">
        <f>'Соц развитие'!AC368</f>
        <v>0.6824091571219959</v>
      </c>
      <c r="D124" s="6">
        <f>'Соц развитие'!AD368</f>
        <v>0.6824091571219959</v>
      </c>
      <c r="E124" s="6">
        <f>'Соц развитие'!AE368</f>
        <v>0.6824091571219959</v>
      </c>
    </row>
    <row r="125" spans="1:5" x14ac:dyDescent="0.25">
      <c r="A125" s="319" t="s">
        <v>18</v>
      </c>
      <c r="B125" s="6">
        <v>0.45074593725315532</v>
      </c>
      <c r="C125" s="6">
        <f>'Соц развитие'!AC370</f>
        <v>0.44741740273092417</v>
      </c>
      <c r="D125" s="6">
        <f>'Соц развитие'!AD370</f>
        <v>0.44741740273092417</v>
      </c>
      <c r="E125" s="6">
        <f>'Соц развитие'!AE370</f>
        <v>0.44741740273092417</v>
      </c>
    </row>
    <row r="126" spans="1:5" x14ac:dyDescent="0.25">
      <c r="A126" s="319" t="s">
        <v>19</v>
      </c>
      <c r="B126" s="6">
        <v>0.62770672070326805</v>
      </c>
      <c r="C126" s="6">
        <f>'Соц развитие'!AC372</f>
        <v>0.61941306030545329</v>
      </c>
      <c r="D126" s="6">
        <f>'Соц развитие'!AD372</f>
        <v>0.61941306030545329</v>
      </c>
      <c r="E126" s="6">
        <f>'Соц развитие'!AE372</f>
        <v>0.61941306030545329</v>
      </c>
    </row>
    <row r="127" spans="1:5" x14ac:dyDescent="0.25">
      <c r="A127" s="319" t="s">
        <v>20</v>
      </c>
      <c r="B127" s="6">
        <v>0.45549613499966685</v>
      </c>
      <c r="C127" s="6">
        <f>'Соц развитие'!AC374</f>
        <v>0.43903485792985369</v>
      </c>
      <c r="D127" s="6">
        <f>'Соц развитие'!AD374</f>
        <v>0.43903485792985369</v>
      </c>
      <c r="E127" s="6">
        <f>'Соц развитие'!AE374</f>
        <v>0.43903485792985369</v>
      </c>
    </row>
    <row r="128" spans="1:5" x14ac:dyDescent="0.25">
      <c r="A128" s="319" t="s">
        <v>21</v>
      </c>
      <c r="B128" s="6">
        <v>0.45167952962685565</v>
      </c>
      <c r="C128" s="6">
        <f>'Соц развитие'!AC376</f>
        <v>0.42100737404743321</v>
      </c>
      <c r="D128" s="6">
        <f>'Соц развитие'!AD376</f>
        <v>0.42100737404743321</v>
      </c>
      <c r="E128" s="6">
        <f>'Соц развитие'!AE376</f>
        <v>0.42100737404743321</v>
      </c>
    </row>
    <row r="129" spans="1:5" x14ac:dyDescent="0.25">
      <c r="A129" s="318" t="s">
        <v>22</v>
      </c>
      <c r="B129" s="6">
        <v>0.48648881566275154</v>
      </c>
      <c r="C129" s="6">
        <f>'Соц развитие'!AC378</f>
        <v>0.47227115546165765</v>
      </c>
      <c r="D129" s="6">
        <f>'Соц развитие'!AD378</f>
        <v>0.47227115546165765</v>
      </c>
      <c r="E129" s="6">
        <f>'Соц развитие'!AE378</f>
        <v>0.47227115546165765</v>
      </c>
    </row>
    <row r="130" spans="1:5" x14ac:dyDescent="0.25">
      <c r="A130" s="319" t="s">
        <v>23</v>
      </c>
      <c r="B130" s="6">
        <v>0.47233451306655699</v>
      </c>
      <c r="C130" s="6">
        <f>'Соц развитие'!AC380</f>
        <v>0.45843959174244214</v>
      </c>
      <c r="D130" s="6">
        <f>'Соц развитие'!AD380</f>
        <v>0.45843959174244214</v>
      </c>
      <c r="E130" s="6">
        <f>'Соц развитие'!AE380</f>
        <v>0.45843959174244214</v>
      </c>
    </row>
    <row r="131" spans="1:5" x14ac:dyDescent="0.25">
      <c r="A131" s="319" t="s">
        <v>24</v>
      </c>
      <c r="B131" s="6">
        <v>0.43409602772035083</v>
      </c>
      <c r="C131" s="6">
        <f>'Соц развитие'!AC382</f>
        <v>0.43732249652661448</v>
      </c>
      <c r="D131" s="6">
        <f>'Соц развитие'!AD382</f>
        <v>0.43732249652661448</v>
      </c>
      <c r="E131" s="6">
        <f>'Соц развитие'!AE382</f>
        <v>0.43732249652661448</v>
      </c>
    </row>
    <row r="132" spans="1:5" x14ac:dyDescent="0.25">
      <c r="A132" s="319" t="s">
        <v>25</v>
      </c>
      <c r="B132" s="6">
        <v>0.49606971890962459</v>
      </c>
      <c r="C132" s="6">
        <f>'Соц развитие'!AC384</f>
        <v>0.47789499623430848</v>
      </c>
      <c r="D132" s="6">
        <f>'Соц развитие'!AD384</f>
        <v>0.47789499623430848</v>
      </c>
      <c r="E132" s="6">
        <f>'Соц развитие'!AE384</f>
        <v>0.47789499623430848</v>
      </c>
    </row>
    <row r="133" spans="1:5" x14ac:dyDescent="0.25">
      <c r="A133" s="319" t="s">
        <v>26</v>
      </c>
      <c r="B133" s="6">
        <v>0.67291670290909478</v>
      </c>
      <c r="C133" s="6">
        <f>'Соц развитие'!AC386</f>
        <v>0.64519453628196466</v>
      </c>
      <c r="D133" s="6">
        <f>'Соц развитие'!AD386</f>
        <v>0.64519453628196466</v>
      </c>
      <c r="E133" s="6">
        <f>'Соц развитие'!AE386</f>
        <v>0.64519453628196466</v>
      </c>
    </row>
    <row r="134" spans="1:5" x14ac:dyDescent="0.25">
      <c r="A134" s="319" t="s">
        <v>27</v>
      </c>
      <c r="B134" s="6">
        <v>0.41466601295426292</v>
      </c>
      <c r="C134" s="6">
        <f>'Соц развитие'!AC388</f>
        <v>0.39697404048073293</v>
      </c>
      <c r="D134" s="6">
        <f>'Соц развитие'!AD388</f>
        <v>0.39697404048073293</v>
      </c>
      <c r="E134" s="6">
        <f>'Соц развитие'!AE388</f>
        <v>0.39697404048073293</v>
      </c>
    </row>
    <row r="135" spans="1:5" x14ac:dyDescent="0.25">
      <c r="A135" s="319" t="s">
        <v>28</v>
      </c>
      <c r="B135" s="6">
        <v>0.49384977532832247</v>
      </c>
      <c r="C135" s="6">
        <f>'Соц развитие'!AC390</f>
        <v>0.48463188087938119</v>
      </c>
      <c r="D135" s="6">
        <f>'Соц развитие'!AD390</f>
        <v>0.48463188087938119</v>
      </c>
      <c r="E135" s="6">
        <f>'Соц развитие'!AE390</f>
        <v>0.48463188087938119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6"/>
  <sheetViews>
    <sheetView workbookViewId="0"/>
  </sheetViews>
  <sheetFormatPr defaultRowHeight="15" x14ac:dyDescent="0.25"/>
  <cols>
    <col min="1" max="1" width="36" customWidth="1"/>
  </cols>
  <sheetData>
    <row r="3" spans="1:16" x14ac:dyDescent="0.25">
      <c r="A3" s="4" t="s">
        <v>7</v>
      </c>
      <c r="B3">
        <f>'Вывод результатов'!C62</f>
        <v>1</v>
      </c>
      <c r="C3">
        <f>'Вывод результатов'!D62</f>
        <v>1</v>
      </c>
      <c r="D3">
        <f>'Вывод результатов'!E62</f>
        <v>1</v>
      </c>
      <c r="E3">
        <f>'Вывод результатов'!C114</f>
        <v>1</v>
      </c>
      <c r="F3">
        <f>'Вывод результатов'!D114</f>
        <v>1</v>
      </c>
      <c r="G3">
        <f>'Вывод результатов'!E114</f>
        <v>1</v>
      </c>
      <c r="H3">
        <f>AVERAGE(B3,E3)</f>
        <v>1</v>
      </c>
      <c r="I3">
        <f t="shared" ref="I3:J18" si="0">AVERAGE(C3,F3)</f>
        <v>1</v>
      </c>
      <c r="J3">
        <f t="shared" si="0"/>
        <v>1</v>
      </c>
      <c r="K3">
        <f t="shared" ref="K3:M3" si="1">MAX(D3:D24)</f>
        <v>1</v>
      </c>
      <c r="L3">
        <f t="shared" si="1"/>
        <v>1</v>
      </c>
      <c r="M3">
        <f t="shared" si="1"/>
        <v>1</v>
      </c>
      <c r="N3">
        <f>H3/K3</f>
        <v>1</v>
      </c>
      <c r="O3">
        <f t="shared" ref="O3:P3" si="2">I3/L3</f>
        <v>1</v>
      </c>
      <c r="P3">
        <f t="shared" si="2"/>
        <v>1</v>
      </c>
    </row>
    <row r="4" spans="1:16" x14ac:dyDescent="0.25">
      <c r="A4" s="4" t="s">
        <v>8</v>
      </c>
      <c r="B4">
        <f>'Вывод результатов'!C63</f>
        <v>0.10641734855035191</v>
      </c>
      <c r="C4">
        <f>'Вывод результатов'!D63</f>
        <v>0.10641734855035191</v>
      </c>
      <c r="D4">
        <f>'Вывод результатов'!E63</f>
        <v>0.10641734855035191</v>
      </c>
      <c r="E4">
        <f>'Вывод результатов'!C115</f>
        <v>0.71442821031240089</v>
      </c>
      <c r="F4">
        <f>'Вывод результатов'!D115</f>
        <v>0.71442821031240089</v>
      </c>
      <c r="G4">
        <f>'Вывод результатов'!E115</f>
        <v>0.71442821031240089</v>
      </c>
      <c r="H4">
        <f t="shared" ref="H4:H24" si="3">AVERAGE(B4,E4)</f>
        <v>0.41042277943137639</v>
      </c>
      <c r="I4">
        <f t="shared" si="0"/>
        <v>0.41042277943137639</v>
      </c>
      <c r="J4">
        <f t="shared" si="0"/>
        <v>0.41042277943137639</v>
      </c>
      <c r="K4">
        <f t="shared" ref="K4:M4" si="4">MAX(D3:D24)</f>
        <v>1</v>
      </c>
      <c r="L4">
        <f t="shared" si="4"/>
        <v>1</v>
      </c>
      <c r="M4">
        <f t="shared" si="4"/>
        <v>1</v>
      </c>
      <c r="N4">
        <f t="shared" ref="N4:N24" si="5">H4/K4</f>
        <v>0.41042277943137639</v>
      </c>
      <c r="O4">
        <f t="shared" ref="O4:O24" si="6">I4/L4</f>
        <v>0.41042277943137639</v>
      </c>
      <c r="P4">
        <f t="shared" ref="P4:P24" si="7">J4/M4</f>
        <v>0.41042277943137639</v>
      </c>
    </row>
    <row r="5" spans="1:16" x14ac:dyDescent="0.25">
      <c r="A5" s="4" t="s">
        <v>9</v>
      </c>
      <c r="B5">
        <f>'Вывод результатов'!C64</f>
        <v>0.11234318457695358</v>
      </c>
      <c r="C5">
        <f>'Вывод результатов'!D64</f>
        <v>0.11234318457695358</v>
      </c>
      <c r="D5">
        <f>'Вывод результатов'!E64</f>
        <v>0.11234318457695358</v>
      </c>
      <c r="E5">
        <f>'Вывод результатов'!C116</f>
        <v>0.5436193060165655</v>
      </c>
      <c r="F5">
        <f>'Вывод результатов'!D116</f>
        <v>0.5436193060165655</v>
      </c>
      <c r="G5">
        <f>'Вывод результатов'!E116</f>
        <v>0.5436193060165655</v>
      </c>
      <c r="H5">
        <f t="shared" si="3"/>
        <v>0.32798124529675954</v>
      </c>
      <c r="I5">
        <f t="shared" si="0"/>
        <v>0.32798124529675954</v>
      </c>
      <c r="J5">
        <f t="shared" si="0"/>
        <v>0.32798124529675954</v>
      </c>
      <c r="K5">
        <f t="shared" ref="K5:M5" si="8">MAX(D3:D24)</f>
        <v>1</v>
      </c>
      <c r="L5">
        <f t="shared" si="8"/>
        <v>1</v>
      </c>
      <c r="M5">
        <f t="shared" si="8"/>
        <v>1</v>
      </c>
      <c r="N5">
        <f t="shared" si="5"/>
        <v>0.32798124529675954</v>
      </c>
      <c r="O5">
        <f t="shared" si="6"/>
        <v>0.32798124529675954</v>
      </c>
      <c r="P5">
        <f t="shared" si="7"/>
        <v>0.32798124529675954</v>
      </c>
    </row>
    <row r="6" spans="1:16" x14ac:dyDescent="0.25">
      <c r="A6" s="4" t="s">
        <v>10</v>
      </c>
      <c r="B6">
        <f>'Вывод результатов'!C65</f>
        <v>0.1188937911098942</v>
      </c>
      <c r="C6">
        <f>'Вывод результатов'!D65</f>
        <v>0.1188937911098942</v>
      </c>
      <c r="D6">
        <f>'Вывод результатов'!E65</f>
        <v>0.1188937911098942</v>
      </c>
      <c r="E6">
        <f>'Вывод результатов'!C117</f>
        <v>0.50875061496756624</v>
      </c>
      <c r="F6">
        <f>'Вывод результатов'!D117</f>
        <v>0.50875061496756624</v>
      </c>
      <c r="G6">
        <f>'Вывод результатов'!E117</f>
        <v>0.50875061496756624</v>
      </c>
      <c r="H6">
        <f t="shared" si="3"/>
        <v>0.31382220303873021</v>
      </c>
      <c r="I6">
        <f t="shared" si="0"/>
        <v>0.31382220303873021</v>
      </c>
      <c r="J6">
        <f t="shared" si="0"/>
        <v>0.31382220303873021</v>
      </c>
      <c r="K6">
        <f t="shared" ref="K6:M6" si="9">MAX(D3:D24)</f>
        <v>1</v>
      </c>
      <c r="L6">
        <f t="shared" si="9"/>
        <v>1</v>
      </c>
      <c r="M6">
        <f t="shared" si="9"/>
        <v>1</v>
      </c>
      <c r="N6">
        <f t="shared" si="5"/>
        <v>0.31382220303873021</v>
      </c>
      <c r="O6">
        <f t="shared" si="6"/>
        <v>0.31382220303873021</v>
      </c>
      <c r="P6">
        <f t="shared" si="7"/>
        <v>0.31382220303873021</v>
      </c>
    </row>
    <row r="7" spans="1:16" x14ac:dyDescent="0.25">
      <c r="A7" s="4" t="s">
        <v>11</v>
      </c>
      <c r="B7">
        <f>'Вывод результатов'!C66</f>
        <v>0.32424506781965384</v>
      </c>
      <c r="C7">
        <f>'Вывод результатов'!D66</f>
        <v>0.32424506781965384</v>
      </c>
      <c r="D7">
        <f>'Вывод результатов'!E66</f>
        <v>0.32424506781965384</v>
      </c>
      <c r="E7">
        <f>'Вывод результатов'!C118</f>
        <v>0.5892965741299504</v>
      </c>
      <c r="F7">
        <f>'Вывод результатов'!D118</f>
        <v>0.5892965741299504</v>
      </c>
      <c r="G7">
        <f>'Вывод результатов'!E118</f>
        <v>0.5892965741299504</v>
      </c>
      <c r="H7">
        <f t="shared" si="3"/>
        <v>0.45677082097480215</v>
      </c>
      <c r="I7">
        <f t="shared" si="0"/>
        <v>0.45677082097480215</v>
      </c>
      <c r="J7">
        <f t="shared" si="0"/>
        <v>0.45677082097480215</v>
      </c>
      <c r="K7">
        <f t="shared" ref="K7:M7" si="10">MAX(D3:D24)</f>
        <v>1</v>
      </c>
      <c r="L7">
        <f t="shared" si="10"/>
        <v>1</v>
      </c>
      <c r="M7">
        <f t="shared" si="10"/>
        <v>1</v>
      </c>
      <c r="N7">
        <f t="shared" si="5"/>
        <v>0.45677082097480215</v>
      </c>
      <c r="O7">
        <f t="shared" si="6"/>
        <v>0.45677082097480215</v>
      </c>
      <c r="P7">
        <f t="shared" si="7"/>
        <v>0.45677082097480215</v>
      </c>
    </row>
    <row r="8" spans="1:16" x14ac:dyDescent="0.25">
      <c r="A8" s="4" t="s">
        <v>12</v>
      </c>
      <c r="B8">
        <f>'Вывод результатов'!C67</f>
        <v>0.18355857048116905</v>
      </c>
      <c r="C8">
        <f>'Вывод результатов'!D67</f>
        <v>0.18355857048116905</v>
      </c>
      <c r="D8">
        <f>'Вывод результатов'!E67</f>
        <v>0.18355857048116905</v>
      </c>
      <c r="E8">
        <f>'Вывод результатов'!C119</f>
        <v>0.52502458447472455</v>
      </c>
      <c r="F8">
        <f>'Вывод результатов'!D119</f>
        <v>0.52502458447472455</v>
      </c>
      <c r="G8">
        <f>'Вывод результатов'!E119</f>
        <v>0.52502458447472455</v>
      </c>
      <c r="H8">
        <f t="shared" si="3"/>
        <v>0.35429157747794682</v>
      </c>
      <c r="I8">
        <f t="shared" si="0"/>
        <v>0.35429157747794682</v>
      </c>
      <c r="J8">
        <f t="shared" si="0"/>
        <v>0.35429157747794682</v>
      </c>
      <c r="K8">
        <f t="shared" ref="K8:M8" si="11">MAX(D3:D24)</f>
        <v>1</v>
      </c>
      <c r="L8">
        <f t="shared" si="11"/>
        <v>1</v>
      </c>
      <c r="M8">
        <f t="shared" si="11"/>
        <v>1</v>
      </c>
      <c r="N8">
        <f t="shared" si="5"/>
        <v>0.35429157747794682</v>
      </c>
      <c r="O8">
        <f t="shared" si="6"/>
        <v>0.35429157747794682</v>
      </c>
      <c r="P8">
        <f t="shared" si="7"/>
        <v>0.35429157747794682</v>
      </c>
    </row>
    <row r="9" spans="1:16" x14ac:dyDescent="0.25">
      <c r="A9" s="4" t="s">
        <v>13</v>
      </c>
      <c r="B9">
        <f>'Вывод результатов'!C68</f>
        <v>0.12481277331005496</v>
      </c>
      <c r="C9">
        <f>'Вывод результатов'!D68</f>
        <v>0.12481277331005496</v>
      </c>
      <c r="D9">
        <f>'Вывод результатов'!E68</f>
        <v>0.12481277331005496</v>
      </c>
      <c r="E9">
        <f>'Вывод результатов'!C120</f>
        <v>0.63260328236838503</v>
      </c>
      <c r="F9">
        <f>'Вывод результатов'!D120</f>
        <v>0.63260328236838503</v>
      </c>
      <c r="G9">
        <f>'Вывод результатов'!E120</f>
        <v>0.63260328236838503</v>
      </c>
      <c r="H9">
        <f t="shared" si="3"/>
        <v>0.37870802783921997</v>
      </c>
      <c r="I9">
        <f t="shared" si="0"/>
        <v>0.37870802783921997</v>
      </c>
      <c r="J9">
        <f t="shared" si="0"/>
        <v>0.37870802783921997</v>
      </c>
      <c r="K9">
        <f t="shared" ref="K9:M9" si="12">MAX(D3:D24)</f>
        <v>1</v>
      </c>
      <c r="L9">
        <f t="shared" si="12"/>
        <v>1</v>
      </c>
      <c r="M9">
        <f t="shared" si="12"/>
        <v>1</v>
      </c>
      <c r="N9">
        <f t="shared" si="5"/>
        <v>0.37870802783921997</v>
      </c>
      <c r="O9">
        <f t="shared" si="6"/>
        <v>0.37870802783921997</v>
      </c>
      <c r="P9">
        <f t="shared" si="7"/>
        <v>0.37870802783921997</v>
      </c>
    </row>
    <row r="10" spans="1:16" x14ac:dyDescent="0.25">
      <c r="A10" s="5" t="s">
        <v>14</v>
      </c>
      <c r="B10">
        <f>'Вывод результатов'!C69</f>
        <v>0.19704312028586735</v>
      </c>
      <c r="C10">
        <f>'Вывод результатов'!D69</f>
        <v>0.19704312028586735</v>
      </c>
      <c r="D10">
        <f>'Вывод результатов'!E69</f>
        <v>0.19704312028586735</v>
      </c>
      <c r="E10">
        <f>'Вывод результатов'!C121</f>
        <v>0.590361145393416</v>
      </c>
      <c r="F10">
        <f>'Вывод результатов'!D121</f>
        <v>0.590361145393416</v>
      </c>
      <c r="G10">
        <f>'Вывод результатов'!E121</f>
        <v>0.590361145393416</v>
      </c>
      <c r="H10">
        <f t="shared" si="3"/>
        <v>0.39370213283964167</v>
      </c>
      <c r="I10">
        <f t="shared" si="0"/>
        <v>0.39370213283964167</v>
      </c>
      <c r="J10">
        <f t="shared" si="0"/>
        <v>0.39370213283964167</v>
      </c>
      <c r="K10">
        <f t="shared" ref="K10:M10" si="13">MAX(D3:D24)</f>
        <v>1</v>
      </c>
      <c r="L10">
        <f t="shared" si="13"/>
        <v>1</v>
      </c>
      <c r="M10">
        <f t="shared" si="13"/>
        <v>1</v>
      </c>
      <c r="N10">
        <f t="shared" si="5"/>
        <v>0.39370213283964167</v>
      </c>
      <c r="O10">
        <f t="shared" si="6"/>
        <v>0.39370213283964167</v>
      </c>
      <c r="P10">
        <f t="shared" si="7"/>
        <v>0.39370213283964167</v>
      </c>
    </row>
    <row r="11" spans="1:16" x14ac:dyDescent="0.25">
      <c r="A11" s="5" t="s">
        <v>15</v>
      </c>
      <c r="B11">
        <f>'Вывод результатов'!C70</f>
        <v>0.13140206906209459</v>
      </c>
      <c r="C11">
        <f>'Вывод результатов'!D70</f>
        <v>0.13140206906209459</v>
      </c>
      <c r="D11">
        <f>'Вывод результатов'!E70</f>
        <v>0.13140206906209459</v>
      </c>
      <c r="E11">
        <f>'Вывод результатов'!C122</f>
        <v>0.51257150534843421</v>
      </c>
      <c r="F11">
        <f>'Вывод результатов'!D122</f>
        <v>0.51257150534843421</v>
      </c>
      <c r="G11">
        <f>'Вывод результатов'!E122</f>
        <v>0.51257150534843421</v>
      </c>
      <c r="H11">
        <f t="shared" si="3"/>
        <v>0.32198678720526441</v>
      </c>
      <c r="I11">
        <f t="shared" si="0"/>
        <v>0.32198678720526441</v>
      </c>
      <c r="J11">
        <f t="shared" si="0"/>
        <v>0.32198678720526441</v>
      </c>
      <c r="K11">
        <f t="shared" ref="K11:M11" si="14">MAX(D3:D24)</f>
        <v>1</v>
      </c>
      <c r="L11">
        <f t="shared" si="14"/>
        <v>1</v>
      </c>
      <c r="M11">
        <f t="shared" si="14"/>
        <v>1</v>
      </c>
      <c r="N11">
        <f t="shared" si="5"/>
        <v>0.32198678720526441</v>
      </c>
      <c r="O11">
        <f t="shared" si="6"/>
        <v>0.32198678720526441</v>
      </c>
      <c r="P11">
        <f t="shared" si="7"/>
        <v>0.32198678720526441</v>
      </c>
    </row>
    <row r="12" spans="1:16" x14ac:dyDescent="0.25">
      <c r="A12" s="5" t="s">
        <v>16</v>
      </c>
      <c r="B12">
        <f>'Вывод результатов'!C71</f>
        <v>0.18703626812147203</v>
      </c>
      <c r="C12">
        <f>'Вывод результатов'!D71</f>
        <v>0.18703626812147203</v>
      </c>
      <c r="D12">
        <f>'Вывод результатов'!E71</f>
        <v>0.18703626812147203</v>
      </c>
      <c r="E12">
        <f>'Вывод результатов'!C123</f>
        <v>0.45698253303767944</v>
      </c>
      <c r="F12">
        <f>'Вывод результатов'!D123</f>
        <v>0.45698253303767944</v>
      </c>
      <c r="G12">
        <f>'Вывод результатов'!E123</f>
        <v>0.45698253303767944</v>
      </c>
      <c r="H12">
        <f t="shared" si="3"/>
        <v>0.32200940057957572</v>
      </c>
      <c r="I12">
        <f t="shared" si="0"/>
        <v>0.32200940057957572</v>
      </c>
      <c r="J12">
        <f t="shared" si="0"/>
        <v>0.32200940057957572</v>
      </c>
      <c r="K12">
        <f t="shared" ref="K12:M12" si="15">MAX(D3:D24)</f>
        <v>1</v>
      </c>
      <c r="L12">
        <f t="shared" si="15"/>
        <v>1</v>
      </c>
      <c r="M12">
        <f t="shared" si="15"/>
        <v>1</v>
      </c>
      <c r="N12">
        <f t="shared" si="5"/>
        <v>0.32200940057957572</v>
      </c>
      <c r="O12">
        <f t="shared" si="6"/>
        <v>0.32200940057957572</v>
      </c>
      <c r="P12">
        <f t="shared" si="7"/>
        <v>0.32200940057957572</v>
      </c>
    </row>
    <row r="13" spans="1:16" x14ac:dyDescent="0.25">
      <c r="A13" s="5" t="s">
        <v>17</v>
      </c>
      <c r="B13">
        <f>'Вывод результатов'!C72</f>
        <v>0.49809108461355067</v>
      </c>
      <c r="C13">
        <f>'Вывод результатов'!D72</f>
        <v>0.49809108461355067</v>
      </c>
      <c r="D13">
        <f>'Вывод результатов'!E72</f>
        <v>0.49809108461355067</v>
      </c>
      <c r="E13">
        <f>'Вывод результатов'!C124</f>
        <v>0.6824091571219959</v>
      </c>
      <c r="F13">
        <f>'Вывод результатов'!D124</f>
        <v>0.6824091571219959</v>
      </c>
      <c r="G13">
        <f>'Вывод результатов'!E124</f>
        <v>0.6824091571219959</v>
      </c>
      <c r="H13">
        <f t="shared" si="3"/>
        <v>0.59025012086777329</v>
      </c>
      <c r="I13">
        <f t="shared" si="0"/>
        <v>0.59025012086777329</v>
      </c>
      <c r="J13">
        <f t="shared" si="0"/>
        <v>0.59025012086777329</v>
      </c>
      <c r="K13">
        <f t="shared" ref="K13:M13" si="16">MAX(D3:D24)</f>
        <v>1</v>
      </c>
      <c r="L13">
        <f t="shared" si="16"/>
        <v>1</v>
      </c>
      <c r="M13">
        <f t="shared" si="16"/>
        <v>1</v>
      </c>
      <c r="N13">
        <f t="shared" si="5"/>
        <v>0.59025012086777329</v>
      </c>
      <c r="O13">
        <f t="shared" si="6"/>
        <v>0.59025012086777329</v>
      </c>
      <c r="P13">
        <f t="shared" si="7"/>
        <v>0.59025012086777329</v>
      </c>
    </row>
    <row r="14" spans="1:16" x14ac:dyDescent="0.25">
      <c r="A14" s="5" t="s">
        <v>18</v>
      </c>
      <c r="B14">
        <f>'Вывод результатов'!C73</f>
        <v>0.2322919710079282</v>
      </c>
      <c r="C14">
        <f>'Вывод результатов'!D73</f>
        <v>0.2322919710079282</v>
      </c>
      <c r="D14">
        <f>'Вывод результатов'!E73</f>
        <v>0.2322919710079282</v>
      </c>
      <c r="E14">
        <f>'Вывод результатов'!C125</f>
        <v>0.44741740273092417</v>
      </c>
      <c r="F14">
        <f>'Вывод результатов'!D125</f>
        <v>0.44741740273092417</v>
      </c>
      <c r="G14">
        <f>'Вывод результатов'!E125</f>
        <v>0.44741740273092417</v>
      </c>
      <c r="H14">
        <f t="shared" si="3"/>
        <v>0.33985468686942621</v>
      </c>
      <c r="I14">
        <f t="shared" si="0"/>
        <v>0.33985468686942621</v>
      </c>
      <c r="J14">
        <f t="shared" si="0"/>
        <v>0.33985468686942621</v>
      </c>
      <c r="K14">
        <f t="shared" ref="K14:M14" si="17">MAX(D3:D24)</f>
        <v>1</v>
      </c>
      <c r="L14">
        <f t="shared" si="17"/>
        <v>1</v>
      </c>
      <c r="M14">
        <f t="shared" si="17"/>
        <v>1</v>
      </c>
      <c r="N14">
        <f t="shared" si="5"/>
        <v>0.33985468686942621</v>
      </c>
      <c r="O14">
        <f t="shared" si="6"/>
        <v>0.33985468686942621</v>
      </c>
      <c r="P14">
        <f t="shared" si="7"/>
        <v>0.33985468686942621</v>
      </c>
    </row>
    <row r="15" spans="1:16" x14ac:dyDescent="0.25">
      <c r="A15" s="5" t="s">
        <v>19</v>
      </c>
      <c r="B15">
        <f>'Вывод результатов'!C74</f>
        <v>0.20327196567964989</v>
      </c>
      <c r="C15">
        <f>'Вывод результатов'!D74</f>
        <v>0.20327196567964989</v>
      </c>
      <c r="D15">
        <f>'Вывод результатов'!E74</f>
        <v>0.20327196567964989</v>
      </c>
      <c r="E15">
        <f>'Вывод результатов'!C126</f>
        <v>0.61941306030545329</v>
      </c>
      <c r="F15">
        <f>'Вывод результатов'!D126</f>
        <v>0.61941306030545329</v>
      </c>
      <c r="G15">
        <f>'Вывод результатов'!E126</f>
        <v>0.61941306030545329</v>
      </c>
      <c r="H15">
        <f t="shared" si="3"/>
        <v>0.41134251299255159</v>
      </c>
      <c r="I15">
        <f t="shared" si="0"/>
        <v>0.41134251299255159</v>
      </c>
      <c r="J15">
        <f t="shared" si="0"/>
        <v>0.41134251299255159</v>
      </c>
      <c r="K15">
        <f t="shared" ref="K15:M15" si="18">MAX(D3:D24)</f>
        <v>1</v>
      </c>
      <c r="L15">
        <f t="shared" si="18"/>
        <v>1</v>
      </c>
      <c r="M15">
        <f t="shared" si="18"/>
        <v>1</v>
      </c>
      <c r="N15">
        <f t="shared" si="5"/>
        <v>0.41134251299255159</v>
      </c>
      <c r="O15">
        <f t="shared" si="6"/>
        <v>0.41134251299255159</v>
      </c>
      <c r="P15">
        <f t="shared" si="7"/>
        <v>0.41134251299255159</v>
      </c>
    </row>
    <row r="16" spans="1:16" x14ac:dyDescent="0.25">
      <c r="A16" s="5" t="s">
        <v>20</v>
      </c>
      <c r="B16">
        <f>'Вывод результатов'!C75</f>
        <v>0.1812995751730814</v>
      </c>
      <c r="C16">
        <f>'Вывод результатов'!D75</f>
        <v>0.1812995751730814</v>
      </c>
      <c r="D16">
        <f>'Вывод результатов'!E75</f>
        <v>0.1812995751730814</v>
      </c>
      <c r="E16">
        <f>'Вывод результатов'!C127</f>
        <v>0.43903485792985369</v>
      </c>
      <c r="F16">
        <f>'Вывод результатов'!D127</f>
        <v>0.43903485792985369</v>
      </c>
      <c r="G16">
        <f>'Вывод результатов'!E127</f>
        <v>0.43903485792985369</v>
      </c>
      <c r="H16">
        <f t="shared" si="3"/>
        <v>0.31016721655146756</v>
      </c>
      <c r="I16">
        <f t="shared" si="0"/>
        <v>0.31016721655146756</v>
      </c>
      <c r="J16">
        <f t="shared" si="0"/>
        <v>0.31016721655146756</v>
      </c>
      <c r="K16">
        <f t="shared" ref="K16:M16" si="19">MAX(D3:D24)</f>
        <v>1</v>
      </c>
      <c r="L16">
        <f t="shared" si="19"/>
        <v>1</v>
      </c>
      <c r="M16">
        <f t="shared" si="19"/>
        <v>1</v>
      </c>
      <c r="N16">
        <f t="shared" si="5"/>
        <v>0.31016721655146756</v>
      </c>
      <c r="O16">
        <f t="shared" si="6"/>
        <v>0.31016721655146756</v>
      </c>
      <c r="P16">
        <f t="shared" si="7"/>
        <v>0.31016721655146756</v>
      </c>
    </row>
    <row r="17" spans="1:16" x14ac:dyDescent="0.25">
      <c r="A17" s="5" t="s">
        <v>21</v>
      </c>
      <c r="B17">
        <f>'Вывод результатов'!C76</f>
        <v>0.39228763879485529</v>
      </c>
      <c r="C17">
        <f>'Вывод результатов'!D76</f>
        <v>0.39228763879485529</v>
      </c>
      <c r="D17">
        <f>'Вывод результатов'!E76</f>
        <v>0.39228763879485529</v>
      </c>
      <c r="E17">
        <f>'Вывод результатов'!C128</f>
        <v>0.42100737404743321</v>
      </c>
      <c r="F17">
        <f>'Вывод результатов'!D128</f>
        <v>0.42100737404743321</v>
      </c>
      <c r="G17">
        <f>'Вывод результатов'!E128</f>
        <v>0.42100737404743321</v>
      </c>
      <c r="H17">
        <f t="shared" si="3"/>
        <v>0.40664750642114422</v>
      </c>
      <c r="I17">
        <f t="shared" si="0"/>
        <v>0.40664750642114422</v>
      </c>
      <c r="J17">
        <f t="shared" si="0"/>
        <v>0.40664750642114422</v>
      </c>
      <c r="K17">
        <f t="shared" ref="K17:M17" si="20">MAX(D3:D24)</f>
        <v>1</v>
      </c>
      <c r="L17">
        <f t="shared" si="20"/>
        <v>1</v>
      </c>
      <c r="M17">
        <f t="shared" si="20"/>
        <v>1</v>
      </c>
      <c r="N17">
        <f t="shared" si="5"/>
        <v>0.40664750642114422</v>
      </c>
      <c r="O17">
        <f t="shared" si="6"/>
        <v>0.40664750642114422</v>
      </c>
      <c r="P17">
        <f t="shared" si="7"/>
        <v>0.40664750642114422</v>
      </c>
    </row>
    <row r="18" spans="1:16" x14ac:dyDescent="0.25">
      <c r="A18" s="4" t="s">
        <v>22</v>
      </c>
      <c r="B18">
        <f>'Вывод результатов'!C77</f>
        <v>0.29925099509232211</v>
      </c>
      <c r="C18">
        <f>'Вывод результатов'!D77</f>
        <v>0.29925099509232211</v>
      </c>
      <c r="D18">
        <f>'Вывод результатов'!E77</f>
        <v>0.29925099509232211</v>
      </c>
      <c r="E18">
        <f>'Вывод результатов'!C129</f>
        <v>0.47227115546165765</v>
      </c>
      <c r="F18">
        <f>'Вывод результатов'!D129</f>
        <v>0.47227115546165765</v>
      </c>
      <c r="G18">
        <f>'Вывод результатов'!E129</f>
        <v>0.47227115546165765</v>
      </c>
      <c r="H18">
        <f t="shared" si="3"/>
        <v>0.38576107527698988</v>
      </c>
      <c r="I18">
        <f t="shared" si="0"/>
        <v>0.38576107527698988</v>
      </c>
      <c r="J18">
        <f t="shared" si="0"/>
        <v>0.38576107527698988</v>
      </c>
      <c r="K18">
        <f t="shared" ref="K18:M18" si="21">MAX(D3:D24)</f>
        <v>1</v>
      </c>
      <c r="L18">
        <f t="shared" si="21"/>
        <v>1</v>
      </c>
      <c r="M18">
        <f t="shared" si="21"/>
        <v>1</v>
      </c>
      <c r="N18">
        <f t="shared" si="5"/>
        <v>0.38576107527698988</v>
      </c>
      <c r="O18">
        <f t="shared" si="6"/>
        <v>0.38576107527698988</v>
      </c>
      <c r="P18">
        <f t="shared" si="7"/>
        <v>0.38576107527698988</v>
      </c>
    </row>
    <row r="19" spans="1:16" x14ac:dyDescent="0.25">
      <c r="A19" s="5" t="s">
        <v>23</v>
      </c>
      <c r="B19">
        <f>'Вывод результатов'!C78</f>
        <v>0.14056771941495799</v>
      </c>
      <c r="C19">
        <f>'Вывод результатов'!D78</f>
        <v>0.14056771941495799</v>
      </c>
      <c r="D19">
        <f>'Вывод результатов'!E78</f>
        <v>0.14056771941495799</v>
      </c>
      <c r="E19">
        <f>'Вывод результатов'!C130</f>
        <v>0.45843959174244214</v>
      </c>
      <c r="F19">
        <f>'Вывод результатов'!D130</f>
        <v>0.45843959174244214</v>
      </c>
      <c r="G19">
        <f>'Вывод результатов'!E130</f>
        <v>0.45843959174244214</v>
      </c>
      <c r="H19">
        <f t="shared" si="3"/>
        <v>0.29950365557870007</v>
      </c>
      <c r="I19">
        <f t="shared" ref="I19:I24" si="22">AVERAGE(C19,F19)</f>
        <v>0.29950365557870007</v>
      </c>
      <c r="J19">
        <f t="shared" ref="J19:J24" si="23">AVERAGE(D19,G19)</f>
        <v>0.29950365557870007</v>
      </c>
      <c r="K19">
        <f t="shared" ref="K19:M19" si="24">MAX(D3:D24)</f>
        <v>1</v>
      </c>
      <c r="L19">
        <f t="shared" si="24"/>
        <v>1</v>
      </c>
      <c r="M19">
        <f t="shared" si="24"/>
        <v>1</v>
      </c>
      <c r="N19">
        <f t="shared" si="5"/>
        <v>0.29950365557870007</v>
      </c>
      <c r="O19">
        <f t="shared" si="6"/>
        <v>0.29950365557870007</v>
      </c>
      <c r="P19">
        <f t="shared" si="7"/>
        <v>0.29950365557870007</v>
      </c>
    </row>
    <row r="20" spans="1:16" x14ac:dyDescent="0.25">
      <c r="A20" s="5" t="s">
        <v>24</v>
      </c>
      <c r="B20">
        <f>'Вывод результатов'!C79</f>
        <v>0.24743439163017203</v>
      </c>
      <c r="C20">
        <f>'Вывод результатов'!D79</f>
        <v>0.24743439163017203</v>
      </c>
      <c r="D20">
        <f>'Вывод результатов'!E79</f>
        <v>0.24743439163017203</v>
      </c>
      <c r="E20">
        <f>'Вывод результатов'!C131</f>
        <v>0.43732249652661448</v>
      </c>
      <c r="F20">
        <f>'Вывод результатов'!D131</f>
        <v>0.43732249652661448</v>
      </c>
      <c r="G20">
        <f>'Вывод результатов'!E131</f>
        <v>0.43732249652661448</v>
      </c>
      <c r="H20">
        <f t="shared" si="3"/>
        <v>0.34237844407839324</v>
      </c>
      <c r="I20">
        <f t="shared" si="22"/>
        <v>0.34237844407839324</v>
      </c>
      <c r="J20">
        <f t="shared" si="23"/>
        <v>0.34237844407839324</v>
      </c>
      <c r="K20">
        <f t="shared" ref="K20:M20" si="25">MAX(D3:D24)</f>
        <v>1</v>
      </c>
      <c r="L20">
        <f t="shared" si="25"/>
        <v>1</v>
      </c>
      <c r="M20">
        <f t="shared" si="25"/>
        <v>1</v>
      </c>
      <c r="N20">
        <f t="shared" si="5"/>
        <v>0.34237844407839324</v>
      </c>
      <c r="O20">
        <f t="shared" si="6"/>
        <v>0.34237844407839324</v>
      </c>
      <c r="P20">
        <f t="shared" si="7"/>
        <v>0.34237844407839324</v>
      </c>
    </row>
    <row r="21" spans="1:16" x14ac:dyDescent="0.25">
      <c r="A21" s="5" t="s">
        <v>25</v>
      </c>
      <c r="B21">
        <f>'Вывод результатов'!C80</f>
        <v>0.28021245589399335</v>
      </c>
      <c r="C21">
        <f>'Вывод результатов'!D80</f>
        <v>0.28021245589399335</v>
      </c>
      <c r="D21">
        <f>'Вывод результатов'!E80</f>
        <v>0.28021245589399335</v>
      </c>
      <c r="E21">
        <f>'Вывод результатов'!C132</f>
        <v>0.47789499623430848</v>
      </c>
      <c r="F21">
        <f>'Вывод результатов'!D132</f>
        <v>0.47789499623430848</v>
      </c>
      <c r="G21">
        <f>'Вывод результатов'!E132</f>
        <v>0.47789499623430848</v>
      </c>
      <c r="H21">
        <f t="shared" si="3"/>
        <v>0.37905372606415089</v>
      </c>
      <c r="I21">
        <f t="shared" si="22"/>
        <v>0.37905372606415089</v>
      </c>
      <c r="J21">
        <f t="shared" si="23"/>
        <v>0.37905372606415089</v>
      </c>
      <c r="K21">
        <f t="shared" ref="K21:M21" si="26">MAX(D3:D24)</f>
        <v>1</v>
      </c>
      <c r="L21">
        <f t="shared" si="26"/>
        <v>1</v>
      </c>
      <c r="M21">
        <f t="shared" si="26"/>
        <v>1</v>
      </c>
      <c r="N21">
        <f t="shared" si="5"/>
        <v>0.37905372606415089</v>
      </c>
      <c r="O21">
        <f t="shared" si="6"/>
        <v>0.37905372606415089</v>
      </c>
      <c r="P21">
        <f t="shared" si="7"/>
        <v>0.37905372606415089</v>
      </c>
    </row>
    <row r="22" spans="1:16" x14ac:dyDescent="0.25">
      <c r="A22" s="5" t="s">
        <v>26</v>
      </c>
      <c r="B22">
        <f>'Вывод результатов'!C81</f>
        <v>0.26767319077930757</v>
      </c>
      <c r="C22">
        <f>'Вывод результатов'!D81</f>
        <v>0.26767319077930757</v>
      </c>
      <c r="D22">
        <f>'Вывод результатов'!E81</f>
        <v>0.26767319077930757</v>
      </c>
      <c r="E22">
        <f>'Вывод результатов'!C133</f>
        <v>0.64519453628196466</v>
      </c>
      <c r="F22">
        <f>'Вывод результатов'!D133</f>
        <v>0.64519453628196466</v>
      </c>
      <c r="G22">
        <f>'Вывод результатов'!E133</f>
        <v>0.64519453628196466</v>
      </c>
      <c r="H22">
        <f t="shared" si="3"/>
        <v>0.45643386353063609</v>
      </c>
      <c r="I22">
        <f t="shared" si="22"/>
        <v>0.45643386353063609</v>
      </c>
      <c r="J22">
        <f t="shared" si="23"/>
        <v>0.45643386353063609</v>
      </c>
      <c r="K22">
        <f t="shared" ref="K22:M22" si="27">MAX(D3:D24)</f>
        <v>1</v>
      </c>
      <c r="L22">
        <f t="shared" si="27"/>
        <v>1</v>
      </c>
      <c r="M22">
        <f t="shared" si="27"/>
        <v>1</v>
      </c>
      <c r="N22">
        <f t="shared" si="5"/>
        <v>0.45643386353063609</v>
      </c>
      <c r="O22">
        <f t="shared" si="6"/>
        <v>0.45643386353063609</v>
      </c>
      <c r="P22">
        <f t="shared" si="7"/>
        <v>0.45643386353063609</v>
      </c>
    </row>
    <row r="23" spans="1:16" x14ac:dyDescent="0.25">
      <c r="A23" s="5" t="s">
        <v>27</v>
      </c>
      <c r="B23">
        <f>'Вывод результатов'!C82</f>
        <v>0.19694769647542909</v>
      </c>
      <c r="C23">
        <f>'Вывод результатов'!D82</f>
        <v>0.19694769647542909</v>
      </c>
      <c r="D23">
        <f>'Вывод результатов'!E82</f>
        <v>0.19694769647542909</v>
      </c>
      <c r="E23">
        <f>'Вывод результатов'!C134</f>
        <v>0.39697404048073293</v>
      </c>
      <c r="F23">
        <f>'Вывод результатов'!D134</f>
        <v>0.39697404048073293</v>
      </c>
      <c r="G23">
        <f>'Вывод результатов'!E134</f>
        <v>0.39697404048073293</v>
      </c>
      <c r="H23">
        <f t="shared" si="3"/>
        <v>0.29696086847808101</v>
      </c>
      <c r="I23">
        <f t="shared" si="22"/>
        <v>0.29696086847808101</v>
      </c>
      <c r="J23">
        <f t="shared" si="23"/>
        <v>0.29696086847808101</v>
      </c>
      <c r="K23">
        <f t="shared" ref="K23:M23" si="28">MAX(D3:D24)</f>
        <v>1</v>
      </c>
      <c r="L23">
        <f t="shared" si="28"/>
        <v>1</v>
      </c>
      <c r="M23">
        <f t="shared" si="28"/>
        <v>1</v>
      </c>
      <c r="N23">
        <f t="shared" si="5"/>
        <v>0.29696086847808101</v>
      </c>
      <c r="O23">
        <f t="shared" si="6"/>
        <v>0.29696086847808101</v>
      </c>
      <c r="P23">
        <f t="shared" si="7"/>
        <v>0.29696086847808101</v>
      </c>
    </row>
    <row r="24" spans="1:16" x14ac:dyDescent="0.25">
      <c r="A24" s="5" t="s">
        <v>28</v>
      </c>
      <c r="B24">
        <f>'Вывод результатов'!C83</f>
        <v>0.21586102100839133</v>
      </c>
      <c r="C24">
        <f>'Вывод результатов'!D83</f>
        <v>0.21586102100839133</v>
      </c>
      <c r="D24">
        <f>'Вывод результатов'!E83</f>
        <v>0.21586102100839133</v>
      </c>
      <c r="E24">
        <f>'Вывод результатов'!C135</f>
        <v>0.48463188087938119</v>
      </c>
      <c r="F24">
        <f>'Вывод результатов'!D135</f>
        <v>0.48463188087938119</v>
      </c>
      <c r="G24">
        <f>'Вывод результатов'!E135</f>
        <v>0.48463188087938119</v>
      </c>
      <c r="H24">
        <f t="shared" si="3"/>
        <v>0.35024645094388629</v>
      </c>
      <c r="I24">
        <f t="shared" si="22"/>
        <v>0.35024645094388629</v>
      </c>
      <c r="J24">
        <f t="shared" si="23"/>
        <v>0.35024645094388629</v>
      </c>
      <c r="K24">
        <f t="shared" ref="K24:M24" si="29">MAX(D3:D24)</f>
        <v>1</v>
      </c>
      <c r="L24">
        <f t="shared" si="29"/>
        <v>1</v>
      </c>
      <c r="M24">
        <f t="shared" si="29"/>
        <v>1</v>
      </c>
      <c r="N24">
        <f t="shared" si="5"/>
        <v>0.35024645094388629</v>
      </c>
      <c r="O24">
        <f t="shared" si="6"/>
        <v>0.35024645094388629</v>
      </c>
      <c r="P24">
        <f t="shared" si="7"/>
        <v>0.35024645094388629</v>
      </c>
    </row>
    <row r="26" spans="1:16" x14ac:dyDescent="0.25">
      <c r="N26">
        <f>SKEW(N3:N24)</f>
        <v>3.3700149869457472</v>
      </c>
      <c r="O26">
        <f t="shared" ref="O26:P26" si="30">SKEW(O3:O24)</f>
        <v>3.3700149869457472</v>
      </c>
      <c r="P26">
        <f t="shared" si="30"/>
        <v>3.3700149869457472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353"/>
  <sheetViews>
    <sheetView topLeftCell="E327" zoomScaleNormal="100" workbookViewId="0"/>
  </sheetViews>
  <sheetFormatPr defaultRowHeight="15" x14ac:dyDescent="0.25"/>
  <cols>
    <col min="1" max="1" width="40.5703125" customWidth="1"/>
    <col min="2" max="2" width="19" customWidth="1"/>
    <col min="3" max="3" width="18.28515625" customWidth="1"/>
    <col min="4" max="4" width="18.42578125" customWidth="1"/>
    <col min="5" max="5" width="18.5703125" customWidth="1"/>
    <col min="6" max="8" width="17.5703125" customWidth="1"/>
    <col min="9" max="11" width="18.7109375" customWidth="1"/>
    <col min="12" max="14" width="19.28515625" customWidth="1"/>
    <col min="15" max="15" width="17.5703125" customWidth="1"/>
    <col min="16" max="16" width="16" customWidth="1"/>
    <col min="17" max="17" width="17.28515625" customWidth="1"/>
    <col min="18" max="20" width="16.28515625" customWidth="1"/>
    <col min="21" max="21" width="17.42578125" customWidth="1"/>
    <col min="22" max="22" width="15.42578125" customWidth="1"/>
    <col min="23" max="23" width="16.85546875" customWidth="1"/>
    <col min="24" max="26" width="16.28515625" customWidth="1"/>
    <col min="27" max="27" width="17.42578125" customWidth="1"/>
    <col min="28" max="28" width="15.42578125" customWidth="1"/>
    <col min="29" max="29" width="16.85546875" customWidth="1"/>
    <col min="30" max="32" width="16.28515625" customWidth="1"/>
    <col min="33" max="33" width="18.140625" customWidth="1"/>
    <col min="34" max="34" width="18" customWidth="1"/>
    <col min="35" max="35" width="18.140625" customWidth="1"/>
    <col min="36" max="36" width="18.5703125" customWidth="1"/>
    <col min="37" max="37" width="18.7109375" customWidth="1"/>
    <col min="38" max="38" width="17.85546875" customWidth="1"/>
    <col min="39" max="39" width="17.7109375" customWidth="1"/>
    <col min="40" max="40" width="16.7109375" customWidth="1"/>
    <col min="41" max="41" width="17.42578125" customWidth="1"/>
    <col min="42" max="42" width="18.5703125" customWidth="1"/>
    <col min="43" max="43" width="18.7109375" customWidth="1"/>
    <col min="44" max="44" width="17.85546875" customWidth="1"/>
    <col min="45" max="45" width="17.7109375" customWidth="1"/>
    <col min="46" max="46" width="16.7109375" customWidth="1"/>
    <col min="47" max="47" width="17.42578125" customWidth="1"/>
    <col min="48" max="48" width="18.5703125" customWidth="1"/>
    <col min="49" max="49" width="18.7109375" customWidth="1"/>
    <col min="50" max="50" width="17.85546875" customWidth="1"/>
    <col min="51" max="51" width="17.7109375" customWidth="1"/>
    <col min="52" max="52" width="16.7109375" customWidth="1"/>
    <col min="53" max="53" width="17.42578125" customWidth="1"/>
    <col min="54" max="54" width="18.5703125" customWidth="1"/>
    <col min="55" max="55" width="18.7109375" customWidth="1"/>
    <col min="56" max="56" width="17.85546875" customWidth="1"/>
    <col min="57" max="57" width="17.7109375" customWidth="1"/>
    <col min="58" max="58" width="16.7109375" customWidth="1"/>
    <col min="59" max="59" width="17.42578125" customWidth="1"/>
    <col min="60" max="60" width="18.5703125" customWidth="1"/>
    <col min="61" max="61" width="18.7109375" customWidth="1"/>
    <col min="62" max="62" width="17.85546875" customWidth="1"/>
    <col min="63" max="63" width="17.7109375" customWidth="1"/>
    <col min="64" max="64" width="16.7109375" customWidth="1"/>
    <col min="65" max="65" width="17.42578125" customWidth="1"/>
    <col min="66" max="66" width="18.5703125" customWidth="1"/>
    <col min="67" max="67" width="18.7109375" customWidth="1"/>
    <col min="68" max="68" width="17.85546875" customWidth="1"/>
    <col min="69" max="69" width="17.7109375" customWidth="1"/>
    <col min="70" max="70" width="16.7109375" customWidth="1"/>
    <col min="71" max="71" width="17.42578125" customWidth="1"/>
    <col min="72" max="72" width="18.5703125" customWidth="1"/>
    <col min="73" max="73" width="18.7109375" customWidth="1"/>
    <col min="74" max="74" width="17.85546875" customWidth="1"/>
    <col min="75" max="75" width="17.7109375" customWidth="1"/>
    <col min="76" max="76" width="16.7109375" customWidth="1"/>
    <col min="77" max="77" width="17.42578125" customWidth="1"/>
    <col min="78" max="78" width="18.5703125" customWidth="1"/>
    <col min="79" max="79" width="18.7109375" customWidth="1"/>
    <col min="80" max="80" width="17.85546875" customWidth="1"/>
    <col min="81" max="81" width="17.7109375" customWidth="1"/>
    <col min="82" max="82" width="16.7109375" customWidth="1"/>
    <col min="83" max="83" width="17.42578125" customWidth="1"/>
    <col min="84" max="84" width="16.5703125" customWidth="1"/>
    <col min="85" max="85" width="17.140625" customWidth="1"/>
    <col min="86" max="86" width="17.5703125" customWidth="1"/>
    <col min="87" max="87" width="18.42578125" customWidth="1"/>
    <col min="88" max="88" width="19.42578125" customWidth="1"/>
    <col min="89" max="89" width="19.5703125" customWidth="1"/>
    <col min="90" max="90" width="18.85546875" customWidth="1"/>
    <col min="91" max="91" width="17.28515625" customWidth="1"/>
    <col min="92" max="92" width="17" customWidth="1"/>
    <col min="97" max="98" width="10.85546875" customWidth="1"/>
    <col min="99" max="99" width="10.42578125" customWidth="1"/>
    <col min="105" max="107" width="9.140625" style="3"/>
  </cols>
  <sheetData>
    <row r="1" spans="1:107" s="18" customFormat="1" x14ac:dyDescent="0.25">
      <c r="DA1" s="19"/>
      <c r="DB1" s="19"/>
      <c r="DC1" s="19"/>
    </row>
    <row r="2" spans="1:107" s="18" customFormat="1" ht="16.5" x14ac:dyDescent="0.25">
      <c r="A2" s="20" t="s">
        <v>68</v>
      </c>
      <c r="DA2" s="19"/>
      <c r="DB2" s="19"/>
      <c r="DC2" s="19"/>
    </row>
    <row r="3" spans="1:107" s="18" customFormat="1" x14ac:dyDescent="0.25">
      <c r="DA3" s="19"/>
      <c r="DB3" s="19"/>
      <c r="DC3" s="19"/>
    </row>
    <row r="4" spans="1:107" s="18" customFormat="1" ht="76.5" x14ac:dyDescent="0.25">
      <c r="B4" s="21"/>
      <c r="C4" s="35" t="s">
        <v>69</v>
      </c>
      <c r="D4" s="36"/>
      <c r="E4" s="37"/>
      <c r="F4" s="35" t="s">
        <v>70</v>
      </c>
      <c r="G4" s="46"/>
      <c r="H4" s="47"/>
      <c r="I4" s="35" t="s">
        <v>71</v>
      </c>
      <c r="J4" s="46"/>
      <c r="K4" s="47"/>
      <c r="L4" s="35" t="s">
        <v>72</v>
      </c>
      <c r="M4" s="46"/>
      <c r="N4" s="47"/>
      <c r="O4" s="35" t="s">
        <v>73</v>
      </c>
      <c r="P4" s="46"/>
      <c r="Q4" s="47"/>
      <c r="DA4" s="19"/>
      <c r="DB4" s="19"/>
      <c r="DC4" s="19"/>
    </row>
    <row r="5" spans="1:107" s="18" customFormat="1" x14ac:dyDescent="0.25">
      <c r="B5" s="22"/>
      <c r="C5" s="38" t="s">
        <v>4</v>
      </c>
      <c r="D5" s="39" t="s">
        <v>5</v>
      </c>
      <c r="E5" s="40" t="s">
        <v>6</v>
      </c>
      <c r="F5" s="38" t="s">
        <v>4</v>
      </c>
      <c r="G5" s="39" t="s">
        <v>5</v>
      </c>
      <c r="H5" s="40" t="s">
        <v>6</v>
      </c>
      <c r="I5" s="38" t="s">
        <v>4</v>
      </c>
      <c r="J5" s="39" t="s">
        <v>5</v>
      </c>
      <c r="K5" s="40" t="s">
        <v>6</v>
      </c>
      <c r="L5" s="38" t="s">
        <v>4</v>
      </c>
      <c r="M5" s="39" t="s">
        <v>5</v>
      </c>
      <c r="N5" s="40" t="s">
        <v>6</v>
      </c>
      <c r="O5" s="38" t="s">
        <v>4</v>
      </c>
      <c r="P5" s="39" t="s">
        <v>5</v>
      </c>
      <c r="Q5" s="40" t="s">
        <v>6</v>
      </c>
      <c r="DA5" s="19"/>
      <c r="DB5" s="19"/>
      <c r="DC5" s="19"/>
    </row>
    <row r="6" spans="1:107" s="18" customFormat="1" x14ac:dyDescent="0.25">
      <c r="A6" s="23" t="s">
        <v>7</v>
      </c>
      <c r="C6" s="213">
        <f>'[2]Предпринимательская активность'!$E$11</f>
        <v>1</v>
      </c>
      <c r="D6" s="214">
        <f>'[2]Предпринимательская активность'!$G$11</f>
        <v>1</v>
      </c>
      <c r="E6" s="215">
        <f>'[2]Предпринимательская активность'!$I$11</f>
        <v>1</v>
      </c>
      <c r="F6" s="213">
        <f>'[2]Предпринимательская активность'!$K$11</f>
        <v>1</v>
      </c>
      <c r="G6" s="214">
        <f>'[2]Предпринимательская активность'!$M$11</f>
        <v>1</v>
      </c>
      <c r="H6" s="215">
        <f>'[2]Предпринимательская активность'!$O$11</f>
        <v>1</v>
      </c>
      <c r="I6" s="213">
        <f>'[2]Предпринимательская активность'!$Q$11</f>
        <v>0.78300000000000003</v>
      </c>
      <c r="J6" s="214">
        <f>'[2]Предпринимательская активность'!$S$11</f>
        <v>0.78300000000000003</v>
      </c>
      <c r="K6" s="215">
        <f>'[2]Предпринимательская активность'!$U$11</f>
        <v>0.78300000000000003</v>
      </c>
      <c r="L6" s="207">
        <f>AVERAGE(C6,F6,I6)</f>
        <v>0.92766666666666664</v>
      </c>
      <c r="M6" s="208">
        <f t="shared" ref="M6:N6" si="0">AVERAGE(D6,G6,J6)</f>
        <v>0.92766666666666664</v>
      </c>
      <c r="N6" s="209">
        <f t="shared" si="0"/>
        <v>0.92766666666666664</v>
      </c>
      <c r="O6" s="207">
        <f>L6/O50</f>
        <v>1</v>
      </c>
      <c r="P6" s="208">
        <f>M6/P50</f>
        <v>1</v>
      </c>
      <c r="Q6" s="209">
        <f>N6/Q50</f>
        <v>1</v>
      </c>
      <c r="DA6" s="19"/>
      <c r="DB6" s="19"/>
      <c r="DC6" s="19"/>
    </row>
    <row r="7" spans="1:107" s="18" customFormat="1" x14ac:dyDescent="0.25">
      <c r="C7" s="213"/>
      <c r="D7" s="214"/>
      <c r="E7" s="215"/>
      <c r="F7" s="213"/>
      <c r="G7" s="214"/>
      <c r="H7" s="215"/>
      <c r="I7" s="213"/>
      <c r="J7" s="214"/>
      <c r="K7" s="215"/>
      <c r="L7" s="207"/>
      <c r="M7" s="208"/>
      <c r="N7" s="209"/>
      <c r="O7" s="207"/>
      <c r="P7" s="208"/>
      <c r="Q7" s="209"/>
      <c r="DA7" s="19"/>
      <c r="DB7" s="19"/>
      <c r="DC7" s="19"/>
    </row>
    <row r="8" spans="1:107" s="18" customFormat="1" x14ac:dyDescent="0.25">
      <c r="A8" s="23" t="s">
        <v>47</v>
      </c>
      <c r="C8" s="213">
        <f>'[2]Предпринимательская активность'!$E$13</f>
        <v>0.32500000000000001</v>
      </c>
      <c r="D8" s="214">
        <f>'[2]Предпринимательская активность'!$G$13</f>
        <v>0.32500000000000001</v>
      </c>
      <c r="E8" s="215">
        <f>'[2]Предпринимательская активность'!$I$13</f>
        <v>0.32500000000000001</v>
      </c>
      <c r="F8" s="213">
        <f>'[2]Предпринимательская активность'!$K$13</f>
        <v>0.28599999999999998</v>
      </c>
      <c r="G8" s="214">
        <f>'[2]Предпринимательская активность'!$M$13</f>
        <v>0.28599999999999998</v>
      </c>
      <c r="H8" s="215">
        <f>'[2]Предпринимательская активность'!$O$13</f>
        <v>0.28599999999999998</v>
      </c>
      <c r="I8" s="213">
        <f>'[2]Предпринимательская активность'!$Q$13</f>
        <v>0.47799999999999998</v>
      </c>
      <c r="J8" s="214">
        <f>'[2]Предпринимательская активность'!$S$13</f>
        <v>0.47799999999999998</v>
      </c>
      <c r="K8" s="215">
        <f>'[2]Предпринимательская активность'!$U$13</f>
        <v>0.47799999999999998</v>
      </c>
      <c r="L8" s="207">
        <f t="shared" ref="L8:L48" si="1">AVERAGE(C8,F8,I8)</f>
        <v>0.36299999999999999</v>
      </c>
      <c r="M8" s="208">
        <f t="shared" ref="M8:M48" si="2">AVERAGE(D8,G8,J8)</f>
        <v>0.36299999999999999</v>
      </c>
      <c r="N8" s="209">
        <f t="shared" ref="N8:N48" si="3">AVERAGE(E8,H8,K8)</f>
        <v>0.36299999999999999</v>
      </c>
      <c r="O8" s="207">
        <f>L8/O50</f>
        <v>0.39130434782608697</v>
      </c>
      <c r="P8" s="208">
        <f>M8/P50</f>
        <v>0.39130434782608697</v>
      </c>
      <c r="Q8" s="209">
        <f>N8/Q50</f>
        <v>0.39130434782608697</v>
      </c>
      <c r="DA8" s="19"/>
      <c r="DB8" s="19"/>
      <c r="DC8" s="19"/>
    </row>
    <row r="9" spans="1:107" s="18" customFormat="1" x14ac:dyDescent="0.25">
      <c r="C9" s="213"/>
      <c r="D9" s="214"/>
      <c r="E9" s="215"/>
      <c r="F9" s="213"/>
      <c r="G9" s="214"/>
      <c r="H9" s="215"/>
      <c r="I9" s="213"/>
      <c r="J9" s="214"/>
      <c r="K9" s="215"/>
      <c r="L9" s="207"/>
      <c r="M9" s="208"/>
      <c r="N9" s="209"/>
      <c r="O9" s="207"/>
      <c r="P9" s="208"/>
      <c r="Q9" s="209"/>
      <c r="DA9" s="19"/>
      <c r="DB9" s="19"/>
      <c r="DC9" s="19"/>
    </row>
    <row r="10" spans="1:107" s="18" customFormat="1" x14ac:dyDescent="0.25">
      <c r="A10" s="23" t="s">
        <v>48</v>
      </c>
      <c r="C10" s="213">
        <f>'[2]Предпринимательская активность'!$E$15</f>
        <v>0.41599999999999998</v>
      </c>
      <c r="D10" s="214">
        <f>'[2]Предпринимательская активность'!$G$15</f>
        <v>0.41599999999999998</v>
      </c>
      <c r="E10" s="215">
        <f>'[2]Предпринимательская активность'!$I$15</f>
        <v>0.41599999999999998</v>
      </c>
      <c r="F10" s="213">
        <f>'[2]Предпринимательская активность'!$K$15</f>
        <v>0.19</v>
      </c>
      <c r="G10" s="214">
        <f>'[2]Предпринимательская активность'!$M$15</f>
        <v>0.19</v>
      </c>
      <c r="H10" s="215">
        <f>'[2]Предпринимательская активность'!$O$15</f>
        <v>0.19</v>
      </c>
      <c r="I10" s="213">
        <f>'[2]Предпринимательская активность'!$Q$15</f>
        <v>0.39100000000000001</v>
      </c>
      <c r="J10" s="214">
        <f>'[2]Предпринимательская активность'!$S$15</f>
        <v>0.39100000000000001</v>
      </c>
      <c r="K10" s="215">
        <f>'[2]Предпринимательская активность'!$U$15</f>
        <v>0.39100000000000001</v>
      </c>
      <c r="L10" s="207">
        <f t="shared" si="1"/>
        <v>0.33233333333333331</v>
      </c>
      <c r="M10" s="208">
        <f t="shared" si="2"/>
        <v>0.33233333333333331</v>
      </c>
      <c r="N10" s="209">
        <f t="shared" si="3"/>
        <v>0.33233333333333331</v>
      </c>
      <c r="O10" s="207">
        <f>L10/O50</f>
        <v>0.35824649658641755</v>
      </c>
      <c r="P10" s="208">
        <f>M10/P50</f>
        <v>0.35824649658641755</v>
      </c>
      <c r="Q10" s="209">
        <f>N10/Q50</f>
        <v>0.35824649658641755</v>
      </c>
      <c r="DA10" s="19"/>
      <c r="DB10" s="19"/>
      <c r="DC10" s="19"/>
    </row>
    <row r="11" spans="1:107" s="18" customFormat="1" x14ac:dyDescent="0.25">
      <c r="C11" s="213"/>
      <c r="D11" s="214"/>
      <c r="E11" s="215"/>
      <c r="F11" s="213"/>
      <c r="G11" s="214"/>
      <c r="H11" s="215"/>
      <c r="I11" s="213"/>
      <c r="J11" s="214"/>
      <c r="K11" s="215"/>
      <c r="L11" s="207"/>
      <c r="M11" s="208"/>
      <c r="N11" s="209"/>
      <c r="O11" s="207"/>
      <c r="P11" s="208"/>
      <c r="Q11" s="209"/>
      <c r="DA11" s="19"/>
      <c r="DB11" s="19"/>
      <c r="DC11" s="19"/>
    </row>
    <row r="12" spans="1:107" s="18" customFormat="1" x14ac:dyDescent="0.25">
      <c r="A12" s="23" t="s">
        <v>49</v>
      </c>
      <c r="C12" s="213">
        <f>'[2]Предпринимательская активность'!$E$17</f>
        <v>0.40300000000000002</v>
      </c>
      <c r="D12" s="214">
        <f>'[2]Предпринимательская активность'!$G$17</f>
        <v>0.40300000000000002</v>
      </c>
      <c r="E12" s="215">
        <f>'[2]Предпринимательская активность'!$I$17</f>
        <v>0.40300000000000002</v>
      </c>
      <c r="F12" s="213">
        <f>'[2]Предпринимательская активность'!$K$17</f>
        <v>0.28599999999999998</v>
      </c>
      <c r="G12" s="214">
        <f>'[2]Предпринимательская активность'!$M$17</f>
        <v>0.28599999999999998</v>
      </c>
      <c r="H12" s="215">
        <f>'[2]Предпринимательская активность'!$O$17</f>
        <v>0.28599999999999998</v>
      </c>
      <c r="I12" s="213">
        <f>'[2]Предпринимательская активность'!$Q$17</f>
        <v>0.56499999999999995</v>
      </c>
      <c r="J12" s="214">
        <f>'[2]Предпринимательская активность'!$S$17</f>
        <v>0.56499999999999995</v>
      </c>
      <c r="K12" s="215">
        <f>'[2]Предпринимательская активность'!$U$17</f>
        <v>0.56499999999999995</v>
      </c>
      <c r="L12" s="207">
        <f t="shared" si="1"/>
        <v>0.41799999999999998</v>
      </c>
      <c r="M12" s="208">
        <f t="shared" si="2"/>
        <v>0.41799999999999998</v>
      </c>
      <c r="N12" s="209">
        <f t="shared" si="3"/>
        <v>0.41799999999999998</v>
      </c>
      <c r="O12" s="207">
        <f>L12/O50</f>
        <v>0.45059288537549408</v>
      </c>
      <c r="P12" s="208">
        <f>M12/P50</f>
        <v>0.45059288537549408</v>
      </c>
      <c r="Q12" s="209">
        <f>N12/Q50</f>
        <v>0.45059288537549408</v>
      </c>
      <c r="DA12" s="19"/>
      <c r="DB12" s="19"/>
      <c r="DC12" s="19"/>
    </row>
    <row r="13" spans="1:107" s="18" customFormat="1" x14ac:dyDescent="0.25">
      <c r="C13" s="213"/>
      <c r="D13" s="214"/>
      <c r="E13" s="215"/>
      <c r="F13" s="213"/>
      <c r="G13" s="214"/>
      <c r="H13" s="215"/>
      <c r="I13" s="213"/>
      <c r="J13" s="214"/>
      <c r="K13" s="215"/>
      <c r="L13" s="207"/>
      <c r="M13" s="208"/>
      <c r="N13" s="209"/>
      <c r="O13" s="207"/>
      <c r="P13" s="208"/>
      <c r="Q13" s="209"/>
      <c r="DA13" s="19"/>
      <c r="DB13" s="19"/>
      <c r="DC13" s="19"/>
    </row>
    <row r="14" spans="1:107" s="18" customFormat="1" x14ac:dyDescent="0.25">
      <c r="A14" s="23" t="s">
        <v>50</v>
      </c>
      <c r="C14" s="213">
        <f>'[2]Предпринимательская активность'!$E$19</f>
        <v>0.49399999999999999</v>
      </c>
      <c r="D14" s="214">
        <f>'[2]Предпринимательская активность'!$G$19</f>
        <v>0.49399999999999999</v>
      </c>
      <c r="E14" s="215">
        <f>'[2]Предпринимательская активность'!$I$19</f>
        <v>0.49399999999999999</v>
      </c>
      <c r="F14" s="213">
        <f>'[2]Предпринимательская активность'!$K$19</f>
        <v>0.42899999999999999</v>
      </c>
      <c r="G14" s="214">
        <f>'[2]Предпринимательская активность'!$M$19</f>
        <v>0.42899999999999999</v>
      </c>
      <c r="H14" s="215">
        <f>'[2]Предпринимательская активность'!$O$19</f>
        <v>0.42899999999999999</v>
      </c>
      <c r="I14" s="213">
        <f>'[2]Предпринимательская активность'!$Q$19</f>
        <v>0.69599999999999995</v>
      </c>
      <c r="J14" s="214">
        <f>'[2]Предпринимательская активность'!$S$19</f>
        <v>0.69599999999999995</v>
      </c>
      <c r="K14" s="215">
        <f>'[2]Предпринимательская активность'!$U$19</f>
        <v>0.69599999999999995</v>
      </c>
      <c r="L14" s="207">
        <f t="shared" si="1"/>
        <v>0.53966666666666663</v>
      </c>
      <c r="M14" s="208">
        <f t="shared" si="2"/>
        <v>0.53966666666666663</v>
      </c>
      <c r="N14" s="209">
        <f t="shared" si="3"/>
        <v>0.53966666666666663</v>
      </c>
      <c r="O14" s="207">
        <f>L14/O50</f>
        <v>0.58174631692418255</v>
      </c>
      <c r="P14" s="208">
        <f>M14/P50</f>
        <v>0.58174631692418255</v>
      </c>
      <c r="Q14" s="209">
        <f>N14/Q50</f>
        <v>0.58174631692418255</v>
      </c>
      <c r="DA14" s="19"/>
      <c r="DB14" s="19"/>
      <c r="DC14" s="19"/>
    </row>
    <row r="15" spans="1:107" s="18" customFormat="1" x14ac:dyDescent="0.25">
      <c r="C15" s="213"/>
      <c r="D15" s="214"/>
      <c r="E15" s="215"/>
      <c r="F15" s="213"/>
      <c r="G15" s="214"/>
      <c r="H15" s="215"/>
      <c r="I15" s="213"/>
      <c r="J15" s="214"/>
      <c r="K15" s="215"/>
      <c r="L15" s="207"/>
      <c r="M15" s="208"/>
      <c r="N15" s="209"/>
      <c r="O15" s="207"/>
      <c r="P15" s="208"/>
      <c r="Q15" s="209"/>
      <c r="DA15" s="19"/>
      <c r="DB15" s="19"/>
      <c r="DC15" s="19"/>
    </row>
    <row r="16" spans="1:107" s="18" customFormat="1" x14ac:dyDescent="0.25">
      <c r="A16" s="23" t="s">
        <v>51</v>
      </c>
      <c r="C16" s="213">
        <f>'[2]Предпринимательская активность'!$E$21</f>
        <v>0.312</v>
      </c>
      <c r="D16" s="214">
        <f>'[2]Предпринимательская активность'!$G$21</f>
        <v>0.312</v>
      </c>
      <c r="E16" s="215">
        <f>'[2]Предпринимательская активность'!$I$21</f>
        <v>0.312</v>
      </c>
      <c r="F16" s="213">
        <f>'[2]Предпринимательская активность'!$K$21</f>
        <v>0.33300000000000002</v>
      </c>
      <c r="G16" s="214">
        <f>'[2]Предпринимательская активность'!$M$21</f>
        <v>0.33300000000000002</v>
      </c>
      <c r="H16" s="215">
        <f>'[2]Предпринимательская активность'!$O$21</f>
        <v>0.33300000000000002</v>
      </c>
      <c r="I16" s="213">
        <f>'[2]Предпринимательская активность'!$Q$21</f>
        <v>0.95699999999999996</v>
      </c>
      <c r="J16" s="214">
        <f>'[2]Предпринимательская активность'!$S$21</f>
        <v>0.95699999999999996</v>
      </c>
      <c r="K16" s="215">
        <f>'[2]Предпринимательская активность'!$U$21</f>
        <v>0.95699999999999996</v>
      </c>
      <c r="L16" s="207">
        <f t="shared" si="1"/>
        <v>0.53399999999999992</v>
      </c>
      <c r="M16" s="208">
        <f t="shared" si="2"/>
        <v>0.53399999999999992</v>
      </c>
      <c r="N16" s="209">
        <f t="shared" si="3"/>
        <v>0.53399999999999992</v>
      </c>
      <c r="O16" s="207">
        <f>L16/O50</f>
        <v>0.57563780093424355</v>
      </c>
      <c r="P16" s="208">
        <f>M16/P50</f>
        <v>0.57563780093424355</v>
      </c>
      <c r="Q16" s="209">
        <f>N16/Q50</f>
        <v>0.57563780093424355</v>
      </c>
      <c r="DA16" s="19"/>
      <c r="DB16" s="19"/>
      <c r="DC16" s="19"/>
    </row>
    <row r="17" spans="1:107" s="18" customFormat="1" x14ac:dyDescent="0.25">
      <c r="C17" s="213"/>
      <c r="D17" s="214"/>
      <c r="E17" s="215"/>
      <c r="F17" s="213"/>
      <c r="G17" s="214"/>
      <c r="H17" s="215"/>
      <c r="I17" s="213"/>
      <c r="J17" s="214"/>
      <c r="K17" s="215"/>
      <c r="L17" s="207"/>
      <c r="M17" s="208"/>
      <c r="N17" s="209"/>
      <c r="O17" s="207"/>
      <c r="P17" s="208"/>
      <c r="Q17" s="209"/>
      <c r="DA17" s="19"/>
      <c r="DB17" s="19"/>
      <c r="DC17" s="19"/>
    </row>
    <row r="18" spans="1:107" s="18" customFormat="1" x14ac:dyDescent="0.25">
      <c r="A18" s="23" t="s">
        <v>52</v>
      </c>
      <c r="C18" s="213">
        <f>'[2]Предпринимательская активность'!$E$23</f>
        <v>0.41599999999999998</v>
      </c>
      <c r="D18" s="214">
        <f>'[2]Предпринимательская активность'!$G$25</f>
        <v>0.41599999999999998</v>
      </c>
      <c r="E18" s="215">
        <f>'[2]Предпринимательская активность'!$I$23</f>
        <v>0.41599999999999998</v>
      </c>
      <c r="F18" s="213">
        <f>'[2]Предпринимательская активность'!$K$23</f>
        <v>0.28599999999999998</v>
      </c>
      <c r="G18" s="214">
        <f>'[2]Предпринимательская активность'!$M$23</f>
        <v>0.28599999999999998</v>
      </c>
      <c r="H18" s="215">
        <f>'[2]Предпринимательская активность'!$O$23</f>
        <v>0.28599999999999998</v>
      </c>
      <c r="I18" s="213">
        <f>'[2]Предпринимательская активность'!$Q$23</f>
        <v>0.69599999999999995</v>
      </c>
      <c r="J18" s="214">
        <f>'[2]Предпринимательская активность'!$S$23</f>
        <v>0.69599999999999995</v>
      </c>
      <c r="K18" s="215">
        <f>'[2]Предпринимательская активность'!$U$23</f>
        <v>0.69599999999999995</v>
      </c>
      <c r="L18" s="207">
        <f t="shared" si="1"/>
        <v>0.46599999999999997</v>
      </c>
      <c r="M18" s="208">
        <f t="shared" si="2"/>
        <v>0.46599999999999997</v>
      </c>
      <c r="N18" s="209">
        <f t="shared" si="3"/>
        <v>0.46599999999999997</v>
      </c>
      <c r="O18" s="207">
        <f>L18/O50</f>
        <v>0.50233560905497665</v>
      </c>
      <c r="P18" s="208">
        <f>M18/P50</f>
        <v>0.50233560905497665</v>
      </c>
      <c r="Q18" s="209">
        <f>N18/Q50</f>
        <v>0.50233560905497665</v>
      </c>
      <c r="DA18" s="19"/>
      <c r="DB18" s="19"/>
      <c r="DC18" s="19"/>
    </row>
    <row r="19" spans="1:107" s="18" customFormat="1" x14ac:dyDescent="0.25">
      <c r="C19" s="213"/>
      <c r="D19" s="214"/>
      <c r="E19" s="215"/>
      <c r="F19" s="213"/>
      <c r="G19" s="214"/>
      <c r="H19" s="215"/>
      <c r="I19" s="213"/>
      <c r="J19" s="214"/>
      <c r="K19" s="215"/>
      <c r="L19" s="207"/>
      <c r="M19" s="208"/>
      <c r="N19" s="209"/>
      <c r="O19" s="207"/>
      <c r="P19" s="208"/>
      <c r="Q19" s="209"/>
      <c r="DA19" s="19"/>
      <c r="DB19" s="19"/>
      <c r="DC19" s="19"/>
    </row>
    <row r="20" spans="1:107" s="18" customFormat="1" x14ac:dyDescent="0.25">
      <c r="A20" s="24" t="s">
        <v>53</v>
      </c>
      <c r="C20" s="213">
        <f>'[2]Предпринимательская активность'!$E$25</f>
        <v>0.41599999999999998</v>
      </c>
      <c r="D20" s="214">
        <f>'[2]Предпринимательская активность'!$G$23</f>
        <v>0.41599999999999998</v>
      </c>
      <c r="E20" s="215">
        <f>'[2]Предпринимательская активность'!$I$23</f>
        <v>0.41599999999999998</v>
      </c>
      <c r="F20" s="213">
        <f>'[2]Предпринимательская активность'!$K$25</f>
        <v>0.19</v>
      </c>
      <c r="G20" s="214">
        <f>'[2]Предпринимательская активность'!$M$25</f>
        <v>0.19</v>
      </c>
      <c r="H20" s="215">
        <f>'[2]Предпринимательская активность'!$O$25</f>
        <v>0.19</v>
      </c>
      <c r="I20" s="213">
        <f>'[2]Предпринимательская активность'!$Q$25</f>
        <v>0.435</v>
      </c>
      <c r="J20" s="214">
        <f>'[2]Предпринимательская активность'!$S$25</f>
        <v>0.435</v>
      </c>
      <c r="K20" s="215">
        <f>'[2]Предпринимательская активность'!$U$25</f>
        <v>0.435</v>
      </c>
      <c r="L20" s="207">
        <f t="shared" si="1"/>
        <v>0.34699999999999998</v>
      </c>
      <c r="M20" s="208">
        <f t="shared" si="2"/>
        <v>0.34699999999999998</v>
      </c>
      <c r="N20" s="209">
        <f t="shared" si="3"/>
        <v>0.34699999999999998</v>
      </c>
      <c r="O20" s="207">
        <f>L20/O50</f>
        <v>0.37405677326625941</v>
      </c>
      <c r="P20" s="208">
        <f>M20/P50</f>
        <v>0.37405677326625941</v>
      </c>
      <c r="Q20" s="209">
        <f>N20/Q50</f>
        <v>0.37405677326625941</v>
      </c>
      <c r="DA20" s="19"/>
      <c r="DB20" s="19"/>
      <c r="DC20" s="19"/>
    </row>
    <row r="21" spans="1:107" s="18" customFormat="1" x14ac:dyDescent="0.25">
      <c r="C21" s="213"/>
      <c r="D21" s="214"/>
      <c r="E21" s="215"/>
      <c r="F21" s="213"/>
      <c r="G21" s="214"/>
      <c r="H21" s="215"/>
      <c r="I21" s="213"/>
      <c r="J21" s="214"/>
      <c r="K21" s="215"/>
      <c r="L21" s="207"/>
      <c r="M21" s="208"/>
      <c r="N21" s="209"/>
      <c r="O21" s="207"/>
      <c r="P21" s="208"/>
      <c r="Q21" s="209"/>
      <c r="DA21" s="19"/>
      <c r="DB21" s="19"/>
      <c r="DC21" s="19"/>
    </row>
    <row r="22" spans="1:107" s="18" customFormat="1" x14ac:dyDescent="0.25">
      <c r="A22" s="24" t="s">
        <v>54</v>
      </c>
      <c r="C22" s="213">
        <f>'[2]Предпринимательская активность'!$E$27</f>
        <v>0.23400000000000001</v>
      </c>
      <c r="D22" s="214">
        <f>'[2]Предпринимательская активность'!$G$27</f>
        <v>0.23400000000000001</v>
      </c>
      <c r="E22" s="215">
        <f>'[2]Предпринимательская активность'!$I$27</f>
        <v>0.23400000000000001</v>
      </c>
      <c r="F22" s="213">
        <f>'[2]Предпринимательская активность'!$K$27</f>
        <v>0.19</v>
      </c>
      <c r="G22" s="214">
        <f>'[2]Предпринимательская активность'!$M$27</f>
        <v>0.19</v>
      </c>
      <c r="H22" s="215">
        <f>'[2]Предпринимательская активность'!$O$27</f>
        <v>0.19</v>
      </c>
      <c r="I22" s="213">
        <f>'[2]Предпринимательская активность'!$Q$27</f>
        <v>0.47799999999999998</v>
      </c>
      <c r="J22" s="214">
        <f>'[2]Предпринимательская активность'!$S$27</f>
        <v>0.47799999999999998</v>
      </c>
      <c r="K22" s="215">
        <f>'[2]Предпринимательская активность'!$U$27</f>
        <v>0.47799999999999998</v>
      </c>
      <c r="L22" s="207">
        <f t="shared" si="1"/>
        <v>0.30066666666666669</v>
      </c>
      <c r="M22" s="208">
        <f t="shared" si="2"/>
        <v>0.30066666666666669</v>
      </c>
      <c r="N22" s="209">
        <f t="shared" si="3"/>
        <v>0.30066666666666669</v>
      </c>
      <c r="O22" s="207">
        <f>L22/O50</f>
        <v>0.32411067193675891</v>
      </c>
      <c r="P22" s="208">
        <f>M22/P50</f>
        <v>0.32411067193675891</v>
      </c>
      <c r="Q22" s="209">
        <f>N22/Q50</f>
        <v>0.32411067193675891</v>
      </c>
      <c r="DA22" s="19"/>
      <c r="DB22" s="19"/>
      <c r="DC22" s="19"/>
    </row>
    <row r="23" spans="1:107" s="18" customFormat="1" x14ac:dyDescent="0.25">
      <c r="C23" s="213"/>
      <c r="D23" s="214"/>
      <c r="E23" s="215"/>
      <c r="F23" s="213"/>
      <c r="G23" s="214"/>
      <c r="H23" s="215"/>
      <c r="I23" s="213"/>
      <c r="J23" s="214"/>
      <c r="K23" s="215"/>
      <c r="L23" s="207"/>
      <c r="M23" s="208"/>
      <c r="N23" s="209"/>
      <c r="O23" s="207"/>
      <c r="P23" s="208"/>
      <c r="Q23" s="209"/>
      <c r="DA23" s="19"/>
      <c r="DB23" s="19"/>
      <c r="DC23" s="19"/>
    </row>
    <row r="24" spans="1:107" s="18" customFormat="1" x14ac:dyDescent="0.25">
      <c r="A24" s="24" t="s">
        <v>55</v>
      </c>
      <c r="C24" s="213">
        <f>'[2]Предпринимательская активность'!$E$29</f>
        <v>0.42899999999999999</v>
      </c>
      <c r="D24" s="214">
        <f>'[2]Предпринимательская активность'!$G$29</f>
        <v>0.42899999999999999</v>
      </c>
      <c r="E24" s="215">
        <f>'[2]Предпринимательская активность'!$I$29</f>
        <v>0.42899999999999999</v>
      </c>
      <c r="F24" s="213">
        <f>'[2]Предпринимательская активность'!$K$29</f>
        <v>0.33300000000000002</v>
      </c>
      <c r="G24" s="214">
        <f>'[2]Предпринимательская активность'!$M$29</f>
        <v>0.33300000000000002</v>
      </c>
      <c r="H24" s="215">
        <f>'[2]Предпринимательская активность'!$O$29</f>
        <v>0.33300000000000002</v>
      </c>
      <c r="I24" s="213">
        <f>'[2]Предпринимательская активность'!$Q$29</f>
        <v>0.69599999999999995</v>
      </c>
      <c r="J24" s="214">
        <f>'[2]Предпринимательская активность'!$S$29</f>
        <v>0.69599999999999995</v>
      </c>
      <c r="K24" s="215">
        <f>'[2]Предпринимательская активность'!$U$31</f>
        <v>0.69599999999999995</v>
      </c>
      <c r="L24" s="207">
        <f t="shared" si="1"/>
        <v>0.48599999999999999</v>
      </c>
      <c r="M24" s="208">
        <f t="shared" si="2"/>
        <v>0.48599999999999999</v>
      </c>
      <c r="N24" s="209">
        <f t="shared" si="3"/>
        <v>0.48599999999999999</v>
      </c>
      <c r="O24" s="207">
        <f>L24/O50</f>
        <v>0.52389507725476103</v>
      </c>
      <c r="P24" s="208">
        <f>M24/P50</f>
        <v>0.52389507725476103</v>
      </c>
      <c r="Q24" s="209">
        <f>N24/Q50</f>
        <v>0.52389507725476103</v>
      </c>
      <c r="DA24" s="19"/>
      <c r="DB24" s="19"/>
      <c r="DC24" s="19"/>
    </row>
    <row r="25" spans="1:107" s="18" customFormat="1" x14ac:dyDescent="0.25">
      <c r="C25" s="213"/>
      <c r="D25" s="214"/>
      <c r="E25" s="215"/>
      <c r="F25" s="213"/>
      <c r="G25" s="214"/>
      <c r="H25" s="215"/>
      <c r="I25" s="213"/>
      <c r="J25" s="214"/>
      <c r="K25" s="215"/>
      <c r="L25" s="207"/>
      <c r="M25" s="208"/>
      <c r="N25" s="209"/>
      <c r="O25" s="207"/>
      <c r="P25" s="208"/>
      <c r="Q25" s="209"/>
      <c r="DA25" s="19"/>
      <c r="DB25" s="19"/>
      <c r="DC25" s="19"/>
    </row>
    <row r="26" spans="1:107" s="18" customFormat="1" x14ac:dyDescent="0.25">
      <c r="A26" s="24" t="s">
        <v>56</v>
      </c>
      <c r="C26" s="213">
        <f>'[2]Предпринимательская активность'!$E$31</f>
        <v>0.90900000000000003</v>
      </c>
      <c r="D26" s="214">
        <f>'[2]Предпринимательская активность'!$G$31</f>
        <v>0.90900000000000003</v>
      </c>
      <c r="E26" s="215">
        <f>'[2]Предпринимательская активность'!$I$31</f>
        <v>0.90900000000000003</v>
      </c>
      <c r="F26" s="213">
        <f>'[2]Предпринимательская активность'!$K$31</f>
        <v>0.76200000000000001</v>
      </c>
      <c r="G26" s="214">
        <f>'[2]Предпринимательская активность'!$M$31</f>
        <v>0.76200000000000001</v>
      </c>
      <c r="H26" s="215">
        <f>'[2]Предпринимательская активность'!$O$31</f>
        <v>0.76200000000000001</v>
      </c>
      <c r="I26" s="213">
        <f>'[2]Предпринимательская активность'!$Q$31</f>
        <v>0.69599999999999995</v>
      </c>
      <c r="J26" s="214">
        <f>'[2]Предпринимательская активность'!$S$31</f>
        <v>0.69599999999999995</v>
      </c>
      <c r="K26" s="215">
        <f>'[2]Предпринимательская активность'!$U$31</f>
        <v>0.69599999999999995</v>
      </c>
      <c r="L26" s="207">
        <f t="shared" si="1"/>
        <v>0.78900000000000003</v>
      </c>
      <c r="M26" s="208">
        <f t="shared" si="2"/>
        <v>0.78900000000000003</v>
      </c>
      <c r="N26" s="209">
        <f t="shared" si="3"/>
        <v>0.78900000000000003</v>
      </c>
      <c r="O26" s="207">
        <f>L26/O50</f>
        <v>0.8505210204814948</v>
      </c>
      <c r="P26" s="208">
        <f>M26/P50</f>
        <v>0.8505210204814948</v>
      </c>
      <c r="Q26" s="209">
        <f>N26/Q50</f>
        <v>0.8505210204814948</v>
      </c>
      <c r="DA26" s="19"/>
      <c r="DB26" s="19"/>
      <c r="DC26" s="19"/>
    </row>
    <row r="27" spans="1:107" s="18" customFormat="1" x14ac:dyDescent="0.25">
      <c r="C27" s="213"/>
      <c r="D27" s="214"/>
      <c r="E27" s="215"/>
      <c r="F27" s="213"/>
      <c r="G27" s="214"/>
      <c r="H27" s="215"/>
      <c r="I27" s="213"/>
      <c r="J27" s="214"/>
      <c r="K27" s="215"/>
      <c r="L27" s="207"/>
      <c r="M27" s="208"/>
      <c r="N27" s="209"/>
      <c r="O27" s="207"/>
      <c r="P27" s="208"/>
      <c r="Q27" s="209"/>
      <c r="DA27" s="19"/>
      <c r="DB27" s="19"/>
      <c r="DC27" s="19"/>
    </row>
    <row r="28" spans="1:107" s="18" customFormat="1" x14ac:dyDescent="0.25">
      <c r="A28" s="24" t="s">
        <v>57</v>
      </c>
      <c r="C28" s="213">
        <f>'[2]Предпринимательская активность'!$E$33</f>
        <v>0.29899999999999999</v>
      </c>
      <c r="D28" s="214">
        <f>'[2]Предпринимательская активность'!$G$33</f>
        <v>0.29899999999999999</v>
      </c>
      <c r="E28" s="215">
        <f>'[2]Предпринимательская активность'!$I$33</f>
        <v>0.29899999999999999</v>
      </c>
      <c r="F28" s="213">
        <f>'[2]Предпринимательская активность'!$K$33</f>
        <v>0.19</v>
      </c>
      <c r="G28" s="214">
        <f>'[2]Предпринимательская активность'!$M$33</f>
        <v>0.19</v>
      </c>
      <c r="H28" s="215">
        <f>'[2]Предпринимательская активность'!$O$33</f>
        <v>0.19</v>
      </c>
      <c r="I28" s="213">
        <f>'[2]Предпринимательская активность'!$Q$33</f>
        <v>0.78300000000000003</v>
      </c>
      <c r="J28" s="214">
        <f>'[2]Предпринимательская активность'!$S$33</f>
        <v>0.78300000000000003</v>
      </c>
      <c r="K28" s="215">
        <f>'[2]Предпринимательская активность'!$U$33</f>
        <v>0.78300000000000003</v>
      </c>
      <c r="L28" s="207">
        <f t="shared" si="1"/>
        <v>0.42399999999999999</v>
      </c>
      <c r="M28" s="208">
        <f t="shared" si="2"/>
        <v>0.42399999999999999</v>
      </c>
      <c r="N28" s="209">
        <f t="shared" si="3"/>
        <v>0.42399999999999999</v>
      </c>
      <c r="O28" s="207">
        <f>L28/O50</f>
        <v>0.45706072583542939</v>
      </c>
      <c r="P28" s="208">
        <f>M28/P50</f>
        <v>0.45706072583542939</v>
      </c>
      <c r="Q28" s="209">
        <f>N28/Q50</f>
        <v>0.45706072583542939</v>
      </c>
      <c r="DA28" s="19"/>
      <c r="DB28" s="19"/>
      <c r="DC28" s="19"/>
    </row>
    <row r="29" spans="1:107" s="18" customFormat="1" x14ac:dyDescent="0.25">
      <c r="C29" s="213"/>
      <c r="D29" s="214"/>
      <c r="E29" s="215"/>
      <c r="F29" s="213"/>
      <c r="G29" s="214"/>
      <c r="H29" s="215"/>
      <c r="I29" s="213"/>
      <c r="J29" s="214"/>
      <c r="K29" s="215"/>
      <c r="L29" s="207"/>
      <c r="M29" s="208"/>
      <c r="N29" s="209"/>
      <c r="O29" s="207"/>
      <c r="P29" s="208"/>
      <c r="Q29" s="209"/>
      <c r="DA29" s="19"/>
      <c r="DB29" s="19"/>
      <c r="DC29" s="19"/>
    </row>
    <row r="30" spans="1:107" s="18" customFormat="1" x14ac:dyDescent="0.25">
      <c r="A30" s="24" t="s">
        <v>58</v>
      </c>
      <c r="C30" s="213">
        <f>'[2]Предпринимательская активность'!$E$35</f>
        <v>0.45500000000000002</v>
      </c>
      <c r="D30" s="214">
        <f>'[2]Предпринимательская активность'!$G$35</f>
        <v>0.45500000000000002</v>
      </c>
      <c r="E30" s="215">
        <f>'[2]Предпринимательская активность'!$I$35</f>
        <v>0.45500000000000002</v>
      </c>
      <c r="F30" s="213">
        <f>'[2]Предпринимательская активность'!$K$35</f>
        <v>0.28599999999999998</v>
      </c>
      <c r="G30" s="214">
        <f>'[2]Предпринимательская активность'!$M$35</f>
        <v>0.28599999999999998</v>
      </c>
      <c r="H30" s="215">
        <f>'[2]Предпринимательская активность'!$O$35</f>
        <v>0.28599999999999998</v>
      </c>
      <c r="I30" s="213">
        <f>'[2]Предпринимательская активность'!$Q$35</f>
        <v>0.69599999999999995</v>
      </c>
      <c r="J30" s="214">
        <f>'[2]Предпринимательская активность'!$S$35</f>
        <v>0.69599999999999995</v>
      </c>
      <c r="K30" s="215">
        <f>'[2]Предпринимательская активность'!$U$35</f>
        <v>0.69599999999999995</v>
      </c>
      <c r="L30" s="207">
        <f t="shared" si="1"/>
        <v>0.47899999999999993</v>
      </c>
      <c r="M30" s="208">
        <f t="shared" si="2"/>
        <v>0.47899999999999993</v>
      </c>
      <c r="N30" s="209">
        <f t="shared" si="3"/>
        <v>0.47899999999999993</v>
      </c>
      <c r="O30" s="207">
        <f>L30/O50</f>
        <v>0.51634926338483644</v>
      </c>
      <c r="P30" s="208">
        <f>M30/P50</f>
        <v>0.51634926338483644</v>
      </c>
      <c r="Q30" s="209">
        <f>N30/Q50</f>
        <v>0.51634926338483644</v>
      </c>
      <c r="DA30" s="19"/>
      <c r="DB30" s="19"/>
      <c r="DC30" s="19"/>
    </row>
    <row r="31" spans="1:107" s="18" customFormat="1" x14ac:dyDescent="0.25">
      <c r="C31" s="213"/>
      <c r="D31" s="214"/>
      <c r="E31" s="215"/>
      <c r="F31" s="213"/>
      <c r="G31" s="214"/>
      <c r="H31" s="215"/>
      <c r="I31" s="213"/>
      <c r="J31" s="214"/>
      <c r="K31" s="215"/>
      <c r="L31" s="207"/>
      <c r="M31" s="208"/>
      <c r="N31" s="209"/>
      <c r="O31" s="207"/>
      <c r="P31" s="208"/>
      <c r="Q31" s="209"/>
      <c r="DA31" s="19"/>
      <c r="DB31" s="19"/>
      <c r="DC31" s="19"/>
    </row>
    <row r="32" spans="1:107" s="18" customFormat="1" x14ac:dyDescent="0.25">
      <c r="A32" s="23" t="s">
        <v>59</v>
      </c>
      <c r="C32" s="213">
        <f>'[2]Предпринимательская активность'!$E$37</f>
        <v>0.36399999999999999</v>
      </c>
      <c r="D32" s="214">
        <f>'[2]Предпринимательская активность'!$G$37</f>
        <v>0.36399999999999999</v>
      </c>
      <c r="E32" s="215">
        <f>'[2]Предпринимательская активность'!$I$37</f>
        <v>0.36399999999999999</v>
      </c>
      <c r="F32" s="213">
        <f>'[2]Предпринимательская активность'!$K$37</f>
        <v>9.5000000000000001E-2</v>
      </c>
      <c r="G32" s="214">
        <f>'[2]Предпринимательская активность'!$M$37</f>
        <v>9.5000000000000001E-2</v>
      </c>
      <c r="H32" s="215">
        <f>'[2]Предпринимательская активность'!$O$37</f>
        <v>9.5000000000000001E-2</v>
      </c>
      <c r="I32" s="213">
        <f>'[2]Предпринимательская активность'!$Q$37</f>
        <v>0.56499999999999995</v>
      </c>
      <c r="J32" s="214">
        <f>'[2]Предпринимательская активность'!$S$37</f>
        <v>0.56499999999999995</v>
      </c>
      <c r="K32" s="215">
        <f>'[2]Предпринимательская активность'!$U$37</f>
        <v>0.56499999999999995</v>
      </c>
      <c r="L32" s="207">
        <f t="shared" si="1"/>
        <v>0.34133333333333332</v>
      </c>
      <c r="M32" s="208">
        <f t="shared" si="2"/>
        <v>0.34133333333333332</v>
      </c>
      <c r="N32" s="209">
        <f t="shared" si="3"/>
        <v>0.34133333333333332</v>
      </c>
      <c r="O32" s="207">
        <f>L32/O50</f>
        <v>0.36794825727632052</v>
      </c>
      <c r="P32" s="208">
        <f>M32/P50</f>
        <v>0.36794825727632052</v>
      </c>
      <c r="Q32" s="209">
        <f>N32/Q50</f>
        <v>0.36794825727632052</v>
      </c>
      <c r="DA32" s="19"/>
      <c r="DB32" s="19"/>
      <c r="DC32" s="19"/>
    </row>
    <row r="33" spans="1:107" s="18" customFormat="1" x14ac:dyDescent="0.25">
      <c r="C33" s="213"/>
      <c r="D33" s="214"/>
      <c r="E33" s="215"/>
      <c r="F33" s="213"/>
      <c r="G33" s="214"/>
      <c r="H33" s="215"/>
      <c r="I33" s="213"/>
      <c r="J33" s="214"/>
      <c r="K33" s="215"/>
      <c r="L33" s="207"/>
      <c r="M33" s="208"/>
      <c r="N33" s="209"/>
      <c r="O33" s="207"/>
      <c r="P33" s="208"/>
      <c r="Q33" s="209"/>
      <c r="DA33" s="19"/>
      <c r="DB33" s="19"/>
      <c r="DC33" s="19"/>
    </row>
    <row r="34" spans="1:107" s="18" customFormat="1" x14ac:dyDescent="0.25">
      <c r="A34" s="23" t="s">
        <v>60</v>
      </c>
      <c r="C34" s="213">
        <f>'[2]Предпринимательская активность'!$E$39</f>
        <v>0.247</v>
      </c>
      <c r="D34" s="214">
        <f>'[2]Предпринимательская активность'!$G$39</f>
        <v>0.247</v>
      </c>
      <c r="E34" s="215">
        <f>'[2]Предпринимательская активность'!$I$39</f>
        <v>0.247</v>
      </c>
      <c r="F34" s="213">
        <f>'[2]Предпринимательская активность'!$K$39</f>
        <v>0.23799999999999999</v>
      </c>
      <c r="G34" s="214">
        <f>'[2]Предпринимательская активность'!$M$39</f>
        <v>0.23799999999999999</v>
      </c>
      <c r="H34" s="215">
        <f>'[2]Предпринимательская активность'!$O$39</f>
        <v>0.23799999999999999</v>
      </c>
      <c r="I34" s="213">
        <f>'[2]Предпринимательская активность'!$Q$39</f>
        <v>0.56499999999999995</v>
      </c>
      <c r="J34" s="214">
        <f>'[2]Предпринимательская активность'!$S$39</f>
        <v>0.56499999999999995</v>
      </c>
      <c r="K34" s="215">
        <f>'[2]Предпринимательская активность'!$U$39</f>
        <v>0.56499999999999995</v>
      </c>
      <c r="L34" s="207">
        <f t="shared" si="1"/>
        <v>0.34999999999999992</v>
      </c>
      <c r="M34" s="208">
        <f t="shared" si="2"/>
        <v>0.34999999999999992</v>
      </c>
      <c r="N34" s="209">
        <f t="shared" si="3"/>
        <v>0.34999999999999992</v>
      </c>
      <c r="O34" s="207">
        <f>L34/O50</f>
        <v>0.37729069349622701</v>
      </c>
      <c r="P34" s="208">
        <f>M34/P50</f>
        <v>0.37729069349622701</v>
      </c>
      <c r="Q34" s="209">
        <f>N34/Q50</f>
        <v>0.37729069349622701</v>
      </c>
      <c r="DA34" s="19"/>
      <c r="DB34" s="19"/>
      <c r="DC34" s="19"/>
    </row>
    <row r="35" spans="1:107" s="18" customFormat="1" x14ac:dyDescent="0.25">
      <c r="C35" s="213"/>
      <c r="D35" s="214"/>
      <c r="E35" s="215"/>
      <c r="F35" s="213"/>
      <c r="G35" s="214"/>
      <c r="H35" s="215"/>
      <c r="I35" s="213"/>
      <c r="J35" s="214"/>
      <c r="K35" s="215"/>
      <c r="L35" s="207"/>
      <c r="M35" s="208"/>
      <c r="N35" s="209"/>
      <c r="O35" s="207"/>
      <c r="P35" s="208"/>
      <c r="Q35" s="209"/>
      <c r="DA35" s="19"/>
      <c r="DB35" s="19"/>
      <c r="DC35" s="19"/>
    </row>
    <row r="36" spans="1:107" s="18" customFormat="1" x14ac:dyDescent="0.25">
      <c r="A36" s="23" t="s">
        <v>61</v>
      </c>
      <c r="C36" s="213">
        <f>'[2]Предпринимательская активность'!$E$41</f>
        <v>0.41599999999999998</v>
      </c>
      <c r="D36" s="214">
        <f>'[2]Предпринимательская активность'!$G$41</f>
        <v>0.41599999999999998</v>
      </c>
      <c r="E36" s="215">
        <f>'[2]Предпринимательская активность'!$I$41</f>
        <v>0.41599999999999998</v>
      </c>
      <c r="F36" s="213">
        <f>'[2]Предпринимательская активность'!$K$41</f>
        <v>0.23799999999999999</v>
      </c>
      <c r="G36" s="214">
        <f>'[2]Предпринимательская активность'!$M$41</f>
        <v>0.23799999999999999</v>
      </c>
      <c r="H36" s="215">
        <f>'[2]Предпринимательская активность'!$O$41</f>
        <v>0.23799999999999999</v>
      </c>
      <c r="I36" s="213">
        <f>'[2]Предпринимательская активность'!$Q$41</f>
        <v>0.47799999999999998</v>
      </c>
      <c r="J36" s="214">
        <f>'[2]Предпринимательская активность'!$S$41</f>
        <v>0.47799999999999998</v>
      </c>
      <c r="K36" s="215">
        <f>'[2]Предпринимательская активность'!$U$41</f>
        <v>0.47799999999999998</v>
      </c>
      <c r="L36" s="207">
        <f t="shared" si="1"/>
        <v>0.3773333333333333</v>
      </c>
      <c r="M36" s="208">
        <f t="shared" si="2"/>
        <v>0.3773333333333333</v>
      </c>
      <c r="N36" s="209">
        <f t="shared" si="3"/>
        <v>0.3773333333333333</v>
      </c>
      <c r="O36" s="207">
        <f>L36/O50</f>
        <v>0.40675530003593241</v>
      </c>
      <c r="P36" s="208">
        <f>M36/P50</f>
        <v>0.40675530003593241</v>
      </c>
      <c r="Q36" s="209">
        <f>N36/Q50</f>
        <v>0.40675530003593241</v>
      </c>
      <c r="DA36" s="19"/>
      <c r="DB36" s="19"/>
      <c r="DC36" s="19"/>
    </row>
    <row r="37" spans="1:107" s="18" customFormat="1" x14ac:dyDescent="0.25">
      <c r="C37" s="213"/>
      <c r="D37" s="214"/>
      <c r="E37" s="215"/>
      <c r="F37" s="213"/>
      <c r="G37" s="214"/>
      <c r="H37" s="215"/>
      <c r="I37" s="213"/>
      <c r="J37" s="214"/>
      <c r="K37" s="215"/>
      <c r="L37" s="207"/>
      <c r="M37" s="208"/>
      <c r="N37" s="209"/>
      <c r="O37" s="207"/>
      <c r="P37" s="208"/>
      <c r="Q37" s="209"/>
      <c r="DA37" s="19"/>
      <c r="DB37" s="19"/>
      <c r="DC37" s="19"/>
    </row>
    <row r="38" spans="1:107" s="18" customFormat="1" x14ac:dyDescent="0.25">
      <c r="A38" s="23" t="s">
        <v>62</v>
      </c>
      <c r="C38" s="213">
        <f>'[2]Предпринимательская активность'!$E$43</f>
        <v>0.28599999999999998</v>
      </c>
      <c r="D38" s="214">
        <f>'[2]Предпринимательская активность'!$G$43</f>
        <v>0.28599999999999998</v>
      </c>
      <c r="E38" s="215">
        <f>'[2]Предпринимательская активность'!$I$43</f>
        <v>0.28599999999999998</v>
      </c>
      <c r="F38" s="213">
        <f>'[2]Предпринимательская активность'!$K$43</f>
        <v>9.5000000000000001E-2</v>
      </c>
      <c r="G38" s="214">
        <f>'[2]Предпринимательская активность'!$M$43</f>
        <v>9.5000000000000001E-2</v>
      </c>
      <c r="H38" s="215">
        <f>'[2]Предпринимательская активность'!$O$43</f>
        <v>9.5000000000000001E-2</v>
      </c>
      <c r="I38" s="213">
        <f>'[2]Предпринимательская активность'!$Q$43</f>
        <v>0.435</v>
      </c>
      <c r="J38" s="214">
        <f>'[2]Предпринимательская активность'!$S$43</f>
        <v>0.435</v>
      </c>
      <c r="K38" s="215">
        <f>'[2]Предпринимательская активность'!$U$43</f>
        <v>0.435</v>
      </c>
      <c r="L38" s="207">
        <f t="shared" si="1"/>
        <v>0.27200000000000002</v>
      </c>
      <c r="M38" s="208">
        <f t="shared" si="2"/>
        <v>0.27200000000000002</v>
      </c>
      <c r="N38" s="209">
        <f t="shared" si="3"/>
        <v>0.27200000000000002</v>
      </c>
      <c r="O38" s="207">
        <f>L38/O50</f>
        <v>0.29320876751706793</v>
      </c>
      <c r="P38" s="208">
        <f>M38/P50</f>
        <v>0.29320876751706793</v>
      </c>
      <c r="Q38" s="209">
        <f>N38/Q50</f>
        <v>0.29320876751706793</v>
      </c>
      <c r="DA38" s="19"/>
      <c r="DB38" s="19"/>
      <c r="DC38" s="19"/>
    </row>
    <row r="39" spans="1:107" s="18" customFormat="1" x14ac:dyDescent="0.25">
      <c r="C39" s="213"/>
      <c r="D39" s="214"/>
      <c r="E39" s="215"/>
      <c r="F39" s="213"/>
      <c r="G39" s="214"/>
      <c r="H39" s="215"/>
      <c r="I39" s="213"/>
      <c r="J39" s="214"/>
      <c r="K39" s="215"/>
      <c r="L39" s="207"/>
      <c r="M39" s="208"/>
      <c r="N39" s="209"/>
      <c r="O39" s="207"/>
      <c r="P39" s="208"/>
      <c r="Q39" s="209"/>
      <c r="DA39" s="19"/>
      <c r="DB39" s="19"/>
      <c r="DC39" s="19"/>
    </row>
    <row r="40" spans="1:107" s="18" customFormat="1" x14ac:dyDescent="0.25">
      <c r="A40" s="23" t="s">
        <v>63</v>
      </c>
      <c r="C40" s="213">
        <f>'[2]Предпринимательская активность'!$E$45</f>
        <v>0.36399999999999999</v>
      </c>
      <c r="D40" s="214">
        <f>'[2]Предпринимательская активность'!$G$45</f>
        <v>0.36399999999999999</v>
      </c>
      <c r="E40" s="215">
        <f>'[2]Предпринимательская активность'!$I$45</f>
        <v>0.36399999999999999</v>
      </c>
      <c r="F40" s="213">
        <f>'[2]Предпринимательская активность'!$K$45</f>
        <v>0.23799999999999999</v>
      </c>
      <c r="G40" s="214">
        <f>'[2]Предпринимательская активность'!$M$45</f>
        <v>0.23799999999999999</v>
      </c>
      <c r="H40" s="215">
        <f>'[2]Предпринимательская активность'!$O$45</f>
        <v>0.23799999999999999</v>
      </c>
      <c r="I40" s="213">
        <f>'[2]Предпринимательская активность'!$Q$45</f>
        <v>0.69599999999999995</v>
      </c>
      <c r="J40" s="214">
        <f>'[2]Предпринимательская активность'!$S$45</f>
        <v>0.69599999999999995</v>
      </c>
      <c r="K40" s="215">
        <f>'[2]Предпринимательская активность'!$U$45</f>
        <v>0.69599999999999995</v>
      </c>
      <c r="L40" s="207">
        <f t="shared" si="1"/>
        <v>0.4326666666666667</v>
      </c>
      <c r="M40" s="208">
        <f t="shared" si="2"/>
        <v>0.4326666666666667</v>
      </c>
      <c r="N40" s="209">
        <f t="shared" si="3"/>
        <v>0.4326666666666667</v>
      </c>
      <c r="O40" s="207">
        <f>L40/O50</f>
        <v>0.466403162055336</v>
      </c>
      <c r="P40" s="208">
        <f>M40/P50</f>
        <v>0.466403162055336</v>
      </c>
      <c r="Q40" s="209">
        <f>N40/Q50</f>
        <v>0.466403162055336</v>
      </c>
      <c r="DA40" s="19"/>
      <c r="DB40" s="19"/>
      <c r="DC40" s="19"/>
    </row>
    <row r="41" spans="1:107" s="18" customFormat="1" x14ac:dyDescent="0.25">
      <c r="C41" s="213"/>
      <c r="D41" s="214"/>
      <c r="E41" s="215"/>
      <c r="F41" s="213"/>
      <c r="G41" s="214"/>
      <c r="H41" s="215"/>
      <c r="I41" s="213"/>
      <c r="J41" s="214"/>
      <c r="K41" s="215"/>
      <c r="L41" s="207"/>
      <c r="M41" s="208"/>
      <c r="N41" s="209"/>
      <c r="O41" s="207"/>
      <c r="P41" s="208"/>
      <c r="Q41" s="209"/>
      <c r="DA41" s="19"/>
      <c r="DB41" s="19"/>
      <c r="DC41" s="19"/>
    </row>
    <row r="42" spans="1:107" s="18" customFormat="1" x14ac:dyDescent="0.25">
      <c r="A42" s="23" t="s">
        <v>64</v>
      </c>
      <c r="C42" s="213">
        <f>'[2]Предпринимательская активность'!$E$47</f>
        <v>0.28599999999999998</v>
      </c>
      <c r="D42" s="214">
        <f>'[2]Предпринимательская активность'!$G$47</f>
        <v>0.28599999999999998</v>
      </c>
      <c r="E42" s="215">
        <f>'[2]Предпринимательская активность'!$I$47</f>
        <v>0.28599999999999998</v>
      </c>
      <c r="F42" s="213">
        <f>'[2]Предпринимательская активность'!$K$47</f>
        <v>0.14299999999999999</v>
      </c>
      <c r="G42" s="214">
        <f>'[2]Предпринимательская активность'!$M$47</f>
        <v>0.14299999999999999</v>
      </c>
      <c r="H42" s="215">
        <f>'[2]Предпринимательская активность'!$O$47</f>
        <v>0.14299999999999999</v>
      </c>
      <c r="I42" s="213">
        <f>'[2]Предпринимательская активность'!$Q$47</f>
        <v>0.56499999999999995</v>
      </c>
      <c r="J42" s="214">
        <f>'[2]Предпринимательская активность'!$S$47</f>
        <v>0.56499999999999995</v>
      </c>
      <c r="K42" s="215">
        <f>'[2]Предпринимательская активность'!$U$47</f>
        <v>0.56499999999999995</v>
      </c>
      <c r="L42" s="207">
        <f t="shared" si="1"/>
        <v>0.33133333333333331</v>
      </c>
      <c r="M42" s="208">
        <f t="shared" si="2"/>
        <v>0.33133333333333331</v>
      </c>
      <c r="N42" s="209">
        <f t="shared" si="3"/>
        <v>0.33133333333333331</v>
      </c>
      <c r="O42" s="207">
        <f>L42/O50</f>
        <v>0.35716852317642828</v>
      </c>
      <c r="P42" s="208">
        <f>M42/P50</f>
        <v>0.35716852317642828</v>
      </c>
      <c r="Q42" s="209">
        <f>N42/Q50</f>
        <v>0.35716852317642828</v>
      </c>
      <c r="DA42" s="19"/>
      <c r="DB42" s="19"/>
      <c r="DC42" s="19"/>
    </row>
    <row r="43" spans="1:107" s="18" customFormat="1" x14ac:dyDescent="0.25">
      <c r="C43" s="213"/>
      <c r="D43" s="214"/>
      <c r="E43" s="215"/>
      <c r="F43" s="213"/>
      <c r="G43" s="214"/>
      <c r="H43" s="215"/>
      <c r="I43" s="213"/>
      <c r="J43" s="214"/>
      <c r="K43" s="215"/>
      <c r="L43" s="207"/>
      <c r="M43" s="208"/>
      <c r="N43" s="209"/>
      <c r="O43" s="207"/>
      <c r="P43" s="208"/>
      <c r="Q43" s="209"/>
      <c r="DA43" s="19"/>
      <c r="DB43" s="19"/>
      <c r="DC43" s="19"/>
    </row>
    <row r="44" spans="1:107" s="18" customFormat="1" x14ac:dyDescent="0.25">
      <c r="A44" s="23" t="s">
        <v>65</v>
      </c>
      <c r="C44" s="213">
        <f>'[2]Предпринимательская активность'!$E$49</f>
        <v>0.67500000000000004</v>
      </c>
      <c r="D44" s="214">
        <f>'[2]Предпринимательская активность'!$G$49</f>
        <v>0.67500000000000004</v>
      </c>
      <c r="E44" s="215">
        <f>'[2]Предпринимательская активность'!$I$49</f>
        <v>0.67500000000000004</v>
      </c>
      <c r="F44" s="213">
        <f>'[2]Предпринимательская активность'!$K$49</f>
        <v>0.57099999999999995</v>
      </c>
      <c r="G44" s="214">
        <f>'[2]Предпринимательская активность'!$M$49</f>
        <v>0.57099999999999995</v>
      </c>
      <c r="H44" s="215">
        <f>'[2]Предпринимательская активность'!$O$49</f>
        <v>0.57099999999999995</v>
      </c>
      <c r="I44" s="213">
        <f>'[2]Предпринимательская активность'!$Q$49</f>
        <v>1</v>
      </c>
      <c r="J44" s="214">
        <f>'[2]Предпринимательская активность'!$S$49</f>
        <v>1</v>
      </c>
      <c r="K44" s="215">
        <f>'[2]Предпринимательская активность'!$U$49</f>
        <v>1</v>
      </c>
      <c r="L44" s="207">
        <f t="shared" si="1"/>
        <v>0.7486666666666667</v>
      </c>
      <c r="M44" s="208">
        <f t="shared" si="2"/>
        <v>0.7486666666666667</v>
      </c>
      <c r="N44" s="209">
        <f t="shared" si="3"/>
        <v>0.7486666666666667</v>
      </c>
      <c r="O44" s="207">
        <f>L44/O50</f>
        <v>0.80704275961192962</v>
      </c>
      <c r="P44" s="208">
        <f>M44/P50</f>
        <v>0.80704275961192962</v>
      </c>
      <c r="Q44" s="209">
        <f>N44/Q50</f>
        <v>0.80704275961192962</v>
      </c>
      <c r="DA44" s="19"/>
      <c r="DB44" s="19"/>
      <c r="DC44" s="19"/>
    </row>
    <row r="45" spans="1:107" s="18" customFormat="1" x14ac:dyDescent="0.25">
      <c r="C45" s="213"/>
      <c r="D45" s="214"/>
      <c r="E45" s="215"/>
      <c r="F45" s="213"/>
      <c r="G45" s="214"/>
      <c r="H45" s="215"/>
      <c r="I45" s="213"/>
      <c r="J45" s="214"/>
      <c r="K45" s="215"/>
      <c r="L45" s="207"/>
      <c r="M45" s="208"/>
      <c r="N45" s="209"/>
      <c r="O45" s="207"/>
      <c r="P45" s="208"/>
      <c r="Q45" s="209"/>
      <c r="DA45" s="19"/>
      <c r="DB45" s="19"/>
      <c r="DC45" s="19"/>
    </row>
    <row r="46" spans="1:107" s="18" customFormat="1" x14ac:dyDescent="0.25">
      <c r="A46" s="23" t="s">
        <v>66</v>
      </c>
      <c r="C46" s="213">
        <f>'[2]Предпринимательская активность'!$E$51</f>
        <v>0.20799999999999999</v>
      </c>
      <c r="D46" s="214">
        <f>'[2]Предпринимательская активность'!$G$51</f>
        <v>0.20799999999999999</v>
      </c>
      <c r="E46" s="215">
        <f>'[2]Предпринимательская активность'!$I$51</f>
        <v>0.20799999999999999</v>
      </c>
      <c r="F46" s="213">
        <f>'[2]Предпринимательская активность'!$K$51</f>
        <v>9.5000000000000001E-2</v>
      </c>
      <c r="G46" s="214">
        <f>'[2]Предпринимательская активность'!$M$51</f>
        <v>9.5000000000000001E-2</v>
      </c>
      <c r="H46" s="215">
        <f>'[2]Предпринимательская активность'!$O$51</f>
        <v>9.5000000000000001E-2</v>
      </c>
      <c r="I46" s="213">
        <f>'[2]Предпринимательская активность'!$Q$51</f>
        <v>0.52200000000000002</v>
      </c>
      <c r="J46" s="214">
        <f>'[2]Предпринимательская активность'!$S$51</f>
        <v>0.52200000000000002</v>
      </c>
      <c r="K46" s="215">
        <f>'[2]Предпринимательская активность'!$U$51</f>
        <v>0.52200000000000002</v>
      </c>
      <c r="L46" s="207">
        <f t="shared" si="1"/>
        <v>0.27499999999999997</v>
      </c>
      <c r="M46" s="208">
        <f t="shared" si="2"/>
        <v>0.27499999999999997</v>
      </c>
      <c r="N46" s="209">
        <f t="shared" si="3"/>
        <v>0.27499999999999997</v>
      </c>
      <c r="O46" s="207">
        <f>L46/O50</f>
        <v>0.29644268774703553</v>
      </c>
      <c r="P46" s="208">
        <f>M46/P50</f>
        <v>0.29644268774703553</v>
      </c>
      <c r="Q46" s="209">
        <f>N46/Q50</f>
        <v>0.29644268774703553</v>
      </c>
      <c r="DA46" s="19"/>
      <c r="DB46" s="19"/>
      <c r="DC46" s="19"/>
    </row>
    <row r="47" spans="1:107" s="18" customFormat="1" x14ac:dyDescent="0.25">
      <c r="C47" s="213"/>
      <c r="D47" s="214"/>
      <c r="E47" s="215"/>
      <c r="F47" s="213"/>
      <c r="G47" s="214"/>
      <c r="H47" s="215"/>
      <c r="I47" s="213"/>
      <c r="J47" s="214"/>
      <c r="K47" s="215"/>
      <c r="L47" s="207"/>
      <c r="M47" s="208"/>
      <c r="N47" s="209"/>
      <c r="O47" s="207"/>
      <c r="P47" s="208"/>
      <c r="Q47" s="209"/>
      <c r="DA47" s="19"/>
      <c r="DB47" s="19"/>
      <c r="DC47" s="19"/>
    </row>
    <row r="48" spans="1:107" s="18" customFormat="1" x14ac:dyDescent="0.25">
      <c r="A48" s="23" t="s">
        <v>67</v>
      </c>
      <c r="C48" s="216">
        <f>'[2]Предпринимательская активность'!$E$53</f>
        <v>0.39</v>
      </c>
      <c r="D48" s="217">
        <f>'[2]Предпринимательская активность'!$G$53</f>
        <v>0.39</v>
      </c>
      <c r="E48" s="218">
        <f>'[2]Предпринимательская активность'!$I$53</f>
        <v>0.39</v>
      </c>
      <c r="F48" s="216">
        <f>'[2]Предпринимательская активность'!$K$53</f>
        <v>0.28599999999999998</v>
      </c>
      <c r="G48" s="217">
        <f>'[2]Предпринимательская активность'!$M$53</f>
        <v>0.28599999999999998</v>
      </c>
      <c r="H48" s="218">
        <f>'[2]Предпринимательская активность'!$O$53</f>
        <v>0.28599999999999998</v>
      </c>
      <c r="I48" s="216">
        <f>'[2]Предпринимательская активность'!$Q$53</f>
        <v>0.87</v>
      </c>
      <c r="J48" s="217">
        <f>'[2]Предпринимательская активность'!$S$53</f>
        <v>0.87</v>
      </c>
      <c r="K48" s="218">
        <f>'[2]Предпринимательская активность'!$U$53</f>
        <v>0.87</v>
      </c>
      <c r="L48" s="210">
        <f t="shared" si="1"/>
        <v>0.51533333333333331</v>
      </c>
      <c r="M48" s="211">
        <f t="shared" si="2"/>
        <v>0.51533333333333331</v>
      </c>
      <c r="N48" s="212">
        <f t="shared" si="3"/>
        <v>0.51533333333333331</v>
      </c>
      <c r="O48" s="210">
        <f>L48/O50</f>
        <v>0.55551563061444487</v>
      </c>
      <c r="P48" s="211">
        <f>M48/P50</f>
        <v>0.55551563061444487</v>
      </c>
      <c r="Q48" s="212">
        <f>N48/Q50</f>
        <v>0.55551563061444487</v>
      </c>
      <c r="DA48" s="19"/>
      <c r="DB48" s="19"/>
      <c r="DC48" s="19"/>
    </row>
    <row r="49" spans="1:107" s="18" customFormat="1" x14ac:dyDescent="0.25">
      <c r="L49" s="219"/>
      <c r="M49" s="219"/>
      <c r="N49" s="219"/>
      <c r="O49" s="219"/>
      <c r="P49" s="219"/>
      <c r="Q49" s="219"/>
      <c r="DA49" s="19"/>
      <c r="DB49" s="19"/>
      <c r="DC49" s="19"/>
    </row>
    <row r="50" spans="1:107" s="18" customFormat="1" x14ac:dyDescent="0.25">
      <c r="L50" s="219"/>
      <c r="M50" s="219"/>
      <c r="N50" s="219" t="s">
        <v>74</v>
      </c>
      <c r="O50" s="220">
        <f>MAX(L6:L48)</f>
        <v>0.92766666666666664</v>
      </c>
      <c r="P50" s="221">
        <f>MAX(M6:M48)</f>
        <v>0.92766666666666664</v>
      </c>
      <c r="Q50" s="222">
        <f>MAX(N6:N48)</f>
        <v>0.92766666666666664</v>
      </c>
      <c r="DA50" s="19"/>
      <c r="DB50" s="19"/>
      <c r="DC50" s="19"/>
    </row>
    <row r="51" spans="1:107" s="18" customFormat="1" x14ac:dyDescent="0.25">
      <c r="DA51" s="19"/>
      <c r="DB51" s="19"/>
      <c r="DC51" s="19"/>
    </row>
    <row r="53" spans="1:107" s="11" customFormat="1" ht="16.5" x14ac:dyDescent="0.25">
      <c r="A53" s="13" t="s">
        <v>75</v>
      </c>
      <c r="DA53" s="12"/>
      <c r="DB53" s="12"/>
      <c r="DC53" s="12"/>
    </row>
    <row r="54" spans="1:107" s="11" customFormat="1" x14ac:dyDescent="0.25">
      <c r="DA54" s="12"/>
      <c r="DB54" s="12"/>
      <c r="DC54" s="12"/>
    </row>
    <row r="55" spans="1:107" s="11" customFormat="1" ht="102" x14ac:dyDescent="0.25">
      <c r="B55" s="14"/>
      <c r="C55" s="48" t="s">
        <v>76</v>
      </c>
      <c r="D55" s="49"/>
      <c r="E55" s="50"/>
      <c r="F55" s="48" t="s">
        <v>77</v>
      </c>
      <c r="G55" s="59"/>
      <c r="H55" s="60"/>
      <c r="I55" s="48" t="s">
        <v>78</v>
      </c>
      <c r="J55" s="59"/>
      <c r="K55" s="60"/>
      <c r="L55" s="48" t="s">
        <v>72</v>
      </c>
      <c r="M55" s="59"/>
      <c r="N55" s="60"/>
      <c r="O55" s="48" t="s">
        <v>73</v>
      </c>
      <c r="P55" s="59"/>
      <c r="Q55" s="60"/>
      <c r="DA55" s="12"/>
      <c r="DB55" s="12"/>
      <c r="DC55" s="12"/>
    </row>
    <row r="56" spans="1:107" s="11" customFormat="1" x14ac:dyDescent="0.25">
      <c r="B56" s="15"/>
      <c r="C56" s="51" t="s">
        <v>4</v>
      </c>
      <c r="D56" s="52" t="s">
        <v>5</v>
      </c>
      <c r="E56" s="53" t="s">
        <v>6</v>
      </c>
      <c r="F56" s="51" t="s">
        <v>4</v>
      </c>
      <c r="G56" s="52" t="s">
        <v>5</v>
      </c>
      <c r="H56" s="53" t="s">
        <v>6</v>
      </c>
      <c r="I56" s="51" t="s">
        <v>4</v>
      </c>
      <c r="J56" s="52" t="s">
        <v>5</v>
      </c>
      <c r="K56" s="53" t="s">
        <v>6</v>
      </c>
      <c r="L56" s="51" t="s">
        <v>4</v>
      </c>
      <c r="M56" s="52" t="s">
        <v>5</v>
      </c>
      <c r="N56" s="53" t="s">
        <v>6</v>
      </c>
      <c r="O56" s="51" t="s">
        <v>4</v>
      </c>
      <c r="P56" s="52" t="s">
        <v>5</v>
      </c>
      <c r="Q56" s="53" t="s">
        <v>6</v>
      </c>
      <c r="DA56" s="12"/>
      <c r="DB56" s="12"/>
      <c r="DC56" s="12"/>
    </row>
    <row r="57" spans="1:107" s="11" customFormat="1" x14ac:dyDescent="0.25">
      <c r="A57" s="16" t="s">
        <v>7</v>
      </c>
      <c r="C57" s="54">
        <f>'[2]Инвестиционная активность'!$E$11</f>
        <v>1</v>
      </c>
      <c r="D57" s="12">
        <f>'[2]Инвестиционная активность'!$G$11</f>
        <v>1</v>
      </c>
      <c r="E57" s="55">
        <f>'[2]Инвестиционная активность'!$I$11</f>
        <v>1</v>
      </c>
      <c r="F57" s="54">
        <f>'[2]Инвестиционная активность'!$K$11</f>
        <v>1</v>
      </c>
      <c r="G57" s="12">
        <f>'[2]Инвестиционная активность'!$M$11</f>
        <v>1</v>
      </c>
      <c r="H57" s="55">
        <f>'[2]Инвестиционная активность'!$O$11</f>
        <v>1</v>
      </c>
      <c r="I57" s="54">
        <f>'[2]Инвестиционная активность'!$Q$11</f>
        <v>0.14399999999999999</v>
      </c>
      <c r="J57" s="12">
        <f>'[2]Инвестиционная активность'!$S$11</f>
        <v>0.14399999999999999</v>
      </c>
      <c r="K57" s="55">
        <f>'[2]Инвестиционная активность'!$U$11</f>
        <v>0.14399999999999999</v>
      </c>
      <c r="L57" s="223">
        <f>AVERAGE(C57,F57,I57)</f>
        <v>0.71466666666666667</v>
      </c>
      <c r="M57" s="224">
        <f t="shared" ref="M57" si="4">AVERAGE(D57,G57,J57)</f>
        <v>0.71466666666666667</v>
      </c>
      <c r="N57" s="225">
        <f t="shared" ref="N57" si="5">AVERAGE(E57,H57,K57)</f>
        <v>0.71466666666666667</v>
      </c>
      <c r="O57" s="223">
        <f>L57/O101</f>
        <v>1</v>
      </c>
      <c r="P57" s="224">
        <f>M57/P101</f>
        <v>1</v>
      </c>
      <c r="Q57" s="225">
        <f>N57/Q101</f>
        <v>1</v>
      </c>
      <c r="DA57" s="12"/>
      <c r="DB57" s="12"/>
      <c r="DC57" s="12"/>
    </row>
    <row r="58" spans="1:107" s="11" customFormat="1" x14ac:dyDescent="0.25">
      <c r="C58" s="54"/>
      <c r="D58" s="12"/>
      <c r="E58" s="55"/>
      <c r="F58" s="54"/>
      <c r="G58" s="12"/>
      <c r="H58" s="55"/>
      <c r="I58" s="54"/>
      <c r="J58" s="12"/>
      <c r="K58" s="55"/>
      <c r="L58" s="223"/>
      <c r="M58" s="224"/>
      <c r="N58" s="225"/>
      <c r="O58" s="223"/>
      <c r="P58" s="224"/>
      <c r="Q58" s="225"/>
      <c r="DA58" s="12"/>
      <c r="DB58" s="12"/>
      <c r="DC58" s="12"/>
    </row>
    <row r="59" spans="1:107" s="11" customFormat="1" x14ac:dyDescent="0.25">
      <c r="A59" s="16" t="s">
        <v>47</v>
      </c>
      <c r="C59" s="54">
        <f>'[2]Инвестиционная активность'!$E$13</f>
        <v>8.0000000000000002E-3</v>
      </c>
      <c r="D59" s="12">
        <f>'[2]Инвестиционная активность'!$G$13</f>
        <v>8.0000000000000002E-3</v>
      </c>
      <c r="E59" s="55">
        <f>'[2]Инвестиционная активность'!$I$13</f>
        <v>8.0000000000000002E-3</v>
      </c>
      <c r="F59" s="54">
        <f>'[2]Инвестиционная активность'!$K$13</f>
        <v>1E-3</v>
      </c>
      <c r="G59" s="12">
        <f>'[2]Инвестиционная активность'!$M$13</f>
        <v>1E-3</v>
      </c>
      <c r="H59" s="55">
        <f>'[2]Инвестиционная активность'!$O$13</f>
        <v>1E-3</v>
      </c>
      <c r="I59" s="54">
        <f>'[2]Инвестиционная активность'!$Q$13</f>
        <v>0.111</v>
      </c>
      <c r="J59" s="12">
        <f>'[2]Инвестиционная активность'!$S$13</f>
        <v>0.111</v>
      </c>
      <c r="K59" s="55">
        <f>'[2]Инвестиционная активность'!$U$13</f>
        <v>0.111</v>
      </c>
      <c r="L59" s="223">
        <f t="shared" ref="L59" si="6">AVERAGE(C59,F59,I59)</f>
        <v>0.04</v>
      </c>
      <c r="M59" s="224">
        <f t="shared" ref="M59" si="7">AVERAGE(D59,G59,J59)</f>
        <v>0.04</v>
      </c>
      <c r="N59" s="225">
        <f t="shared" ref="N59" si="8">AVERAGE(E59,H59,K59)</f>
        <v>0.04</v>
      </c>
      <c r="O59" s="223">
        <f>L59/O101</f>
        <v>5.5970149253731345E-2</v>
      </c>
      <c r="P59" s="224">
        <f>M59/P101</f>
        <v>5.5970149253731345E-2</v>
      </c>
      <c r="Q59" s="225">
        <f>N59/Q101</f>
        <v>5.5970149253731345E-2</v>
      </c>
      <c r="DA59" s="12"/>
      <c r="DB59" s="12"/>
      <c r="DC59" s="12"/>
    </row>
    <row r="60" spans="1:107" s="11" customFormat="1" x14ac:dyDescent="0.25">
      <c r="C60" s="54"/>
      <c r="D60" s="12"/>
      <c r="E60" s="55"/>
      <c r="F60" s="54"/>
      <c r="G60" s="12"/>
      <c r="H60" s="55"/>
      <c r="I60" s="54"/>
      <c r="J60" s="12"/>
      <c r="K60" s="55"/>
      <c r="L60" s="223"/>
      <c r="M60" s="224"/>
      <c r="N60" s="225"/>
      <c r="O60" s="223"/>
      <c r="P60" s="224"/>
      <c r="Q60" s="225"/>
      <c r="DA60" s="12"/>
      <c r="DB60" s="12"/>
      <c r="DC60" s="12"/>
    </row>
    <row r="61" spans="1:107" s="11" customFormat="1" x14ac:dyDescent="0.25">
      <c r="A61" s="16" t="s">
        <v>48</v>
      </c>
      <c r="C61" s="54">
        <f>'[2]Инвестиционная активность'!$E$15</f>
        <v>8.0000000000000002E-3</v>
      </c>
      <c r="D61" s="12">
        <f>'[2]Инвестиционная активность'!$G$15</f>
        <v>8.0000000000000002E-3</v>
      </c>
      <c r="E61" s="55">
        <f>'[2]Инвестиционная активность'!$I$15</f>
        <v>8.0000000000000002E-3</v>
      </c>
      <c r="F61" s="54">
        <f>'[2]Инвестиционная активность'!$K$15</f>
        <v>4.3999999999999997E-2</v>
      </c>
      <c r="G61" s="12">
        <f>'[2]Инвестиционная активность'!$M$15</f>
        <v>4.3999999999999997E-2</v>
      </c>
      <c r="H61" s="55">
        <f>'[2]Инвестиционная активность'!$O$15</f>
        <v>4.3999999999999997E-2</v>
      </c>
      <c r="I61" s="54">
        <f>'[2]Инвестиционная активность'!$Q$15</f>
        <v>0.105</v>
      </c>
      <c r="J61" s="12">
        <f>'[2]Инвестиционная активность'!$S$15</f>
        <v>0.105</v>
      </c>
      <c r="K61" s="55">
        <f>'[2]Инвестиционная активность'!$U$15</f>
        <v>0.105</v>
      </c>
      <c r="L61" s="223">
        <f t="shared" ref="L61" si="9">AVERAGE(C61,F61,I61)</f>
        <v>5.2333333333333336E-2</v>
      </c>
      <c r="M61" s="224">
        <f t="shared" ref="M61" si="10">AVERAGE(D61,G61,J61)</f>
        <v>5.2333333333333336E-2</v>
      </c>
      <c r="N61" s="225">
        <f t="shared" ref="N61" si="11">AVERAGE(E61,H61,K61)</f>
        <v>5.2333333333333336E-2</v>
      </c>
      <c r="O61" s="223">
        <f>L61/O101</f>
        <v>7.3227611940298504E-2</v>
      </c>
      <c r="P61" s="224">
        <f>M61/P101</f>
        <v>7.3227611940298504E-2</v>
      </c>
      <c r="Q61" s="225">
        <f>N61/Q101</f>
        <v>7.3227611940298504E-2</v>
      </c>
      <c r="DA61" s="12"/>
      <c r="DB61" s="12"/>
      <c r="DC61" s="12"/>
    </row>
    <row r="62" spans="1:107" s="11" customFormat="1" x14ac:dyDescent="0.25">
      <c r="C62" s="54"/>
      <c r="D62" s="12"/>
      <c r="E62" s="55"/>
      <c r="F62" s="54"/>
      <c r="G62" s="12"/>
      <c r="H62" s="55"/>
      <c r="I62" s="54"/>
      <c r="J62" s="12"/>
      <c r="K62" s="55"/>
      <c r="L62" s="223"/>
      <c r="M62" s="224"/>
      <c r="N62" s="225"/>
      <c r="O62" s="223"/>
      <c r="P62" s="224"/>
      <c r="Q62" s="225"/>
      <c r="DA62" s="12"/>
      <c r="DB62" s="12"/>
      <c r="DC62" s="12"/>
    </row>
    <row r="63" spans="1:107" s="11" customFormat="1" x14ac:dyDescent="0.25">
      <c r="A63" s="16" t="s">
        <v>49</v>
      </c>
      <c r="C63" s="54">
        <f>'[2]Инвестиционная активность'!$E$17</f>
        <v>1E-3</v>
      </c>
      <c r="D63" s="12">
        <f>'[2]Инвестиционная активность'!$G$17</f>
        <v>1E-3</v>
      </c>
      <c r="E63" s="55">
        <f>'[2]Инвестиционная активность'!$I$17</f>
        <v>1E-3</v>
      </c>
      <c r="F63" s="54">
        <f>'[2]Инвестиционная активность'!$K$17</f>
        <v>2.9000000000000001E-2</v>
      </c>
      <c r="G63" s="12">
        <f>'[2]Инвестиционная активность'!$M$17</f>
        <v>2.9000000000000001E-2</v>
      </c>
      <c r="H63" s="55">
        <f>'[2]Инвестиционная активность'!$O$17</f>
        <v>2.9000000000000001E-2</v>
      </c>
      <c r="I63" s="54">
        <f>'[2]Инвестиционная активность'!$Q$17</f>
        <v>6.0000000000000001E-3</v>
      </c>
      <c r="J63" s="12">
        <f>'[2]Инвестиционная активность'!$S$17</f>
        <v>6.0000000000000001E-3</v>
      </c>
      <c r="K63" s="55">
        <f>'[2]Инвестиционная активность'!$U$17</f>
        <v>6.0000000000000001E-3</v>
      </c>
      <c r="L63" s="223">
        <f t="shared" ref="L63" si="12">AVERAGE(C63,F63,I63)</f>
        <v>1.2000000000000002E-2</v>
      </c>
      <c r="M63" s="224">
        <f t="shared" ref="M63" si="13">AVERAGE(D63,G63,J63)</f>
        <v>1.2000000000000002E-2</v>
      </c>
      <c r="N63" s="225">
        <f t="shared" ref="N63" si="14">AVERAGE(E63,H63,K63)</f>
        <v>1.2000000000000002E-2</v>
      </c>
      <c r="O63" s="223">
        <f>L63/O101</f>
        <v>1.6791044776119406E-2</v>
      </c>
      <c r="P63" s="224">
        <f>M63/P101</f>
        <v>1.6791044776119406E-2</v>
      </c>
      <c r="Q63" s="225">
        <f>N63/Q101</f>
        <v>1.6791044776119406E-2</v>
      </c>
      <c r="DA63" s="12"/>
      <c r="DB63" s="12"/>
      <c r="DC63" s="12"/>
    </row>
    <row r="64" spans="1:107" s="11" customFormat="1" x14ac:dyDescent="0.25">
      <c r="C64" s="54"/>
      <c r="D64" s="12"/>
      <c r="E64" s="55"/>
      <c r="F64" s="54"/>
      <c r="G64" s="12"/>
      <c r="H64" s="55"/>
      <c r="I64" s="54"/>
      <c r="J64" s="12"/>
      <c r="K64" s="55"/>
      <c r="L64" s="223"/>
      <c r="M64" s="224"/>
      <c r="N64" s="225"/>
      <c r="O64" s="223"/>
      <c r="P64" s="224"/>
      <c r="Q64" s="225"/>
      <c r="DA64" s="12"/>
      <c r="DB64" s="12"/>
      <c r="DC64" s="12"/>
    </row>
    <row r="65" spans="1:107" s="11" customFormat="1" x14ac:dyDescent="0.25">
      <c r="A65" s="16" t="s">
        <v>50</v>
      </c>
      <c r="C65" s="54">
        <f>'[2]Инвестиционная активность'!$E$19</f>
        <v>0.29299999999999998</v>
      </c>
      <c r="D65" s="12">
        <f>'[2]Инвестиционная активность'!$G$19</f>
        <v>0.29299999999999998</v>
      </c>
      <c r="E65" s="55">
        <f>'[2]Инвестиционная активность'!$I$19</f>
        <v>0.29299999999999998</v>
      </c>
      <c r="F65" s="54">
        <f>'[2]Инвестиционная активность'!$K$19</f>
        <v>0.221</v>
      </c>
      <c r="G65" s="12">
        <f>'[2]Инвестиционная активность'!$M$19</f>
        <v>0.221</v>
      </c>
      <c r="H65" s="55">
        <f>'[2]Инвестиционная активность'!$O$19</f>
        <v>0.221</v>
      </c>
      <c r="I65" s="54">
        <f>'[2]Инвестиционная активность'!$Q$19</f>
        <v>0.63300000000000001</v>
      </c>
      <c r="J65" s="12">
        <f>'[2]Инвестиционная активность'!$S$19</f>
        <v>0.63300000000000001</v>
      </c>
      <c r="K65" s="55">
        <f>'[2]Инвестиционная активность'!$U$19</f>
        <v>0.63300000000000001</v>
      </c>
      <c r="L65" s="223">
        <f t="shared" ref="L65" si="15">AVERAGE(C65,F65,I65)</f>
        <v>0.38233333333333336</v>
      </c>
      <c r="M65" s="224">
        <f t="shared" ref="M65" si="16">AVERAGE(D65,G65,J65)</f>
        <v>0.38233333333333336</v>
      </c>
      <c r="N65" s="225">
        <f t="shared" ref="N65" si="17">AVERAGE(E65,H65,K65)</f>
        <v>0.38233333333333336</v>
      </c>
      <c r="O65" s="223">
        <f>L65/O101</f>
        <v>0.53498134328358216</v>
      </c>
      <c r="P65" s="224">
        <f>M65/P101</f>
        <v>0.53498134328358216</v>
      </c>
      <c r="Q65" s="225">
        <f>N65/Q101</f>
        <v>0.53498134328358216</v>
      </c>
      <c r="DA65" s="12"/>
      <c r="DB65" s="12"/>
      <c r="DC65" s="12"/>
    </row>
    <row r="66" spans="1:107" s="11" customFormat="1" x14ac:dyDescent="0.25">
      <c r="C66" s="54"/>
      <c r="D66" s="12"/>
      <c r="E66" s="55"/>
      <c r="F66" s="54"/>
      <c r="G66" s="12"/>
      <c r="H66" s="55"/>
      <c r="I66" s="54"/>
      <c r="J66" s="12"/>
      <c r="K66" s="55"/>
      <c r="L66" s="223"/>
      <c r="M66" s="224"/>
      <c r="N66" s="225"/>
      <c r="O66" s="223"/>
      <c r="P66" s="224"/>
      <c r="Q66" s="225"/>
      <c r="DA66" s="12"/>
      <c r="DB66" s="12"/>
      <c r="DC66" s="12"/>
    </row>
    <row r="67" spans="1:107" s="11" customFormat="1" x14ac:dyDescent="0.25">
      <c r="A67" s="16" t="s">
        <v>51</v>
      </c>
      <c r="C67" s="54">
        <f>'[2]Инвестиционная активность'!$E$21</f>
        <v>3.2000000000000001E-2</v>
      </c>
      <c r="D67" s="12">
        <f>'[2]Инвестиционная активность'!$G$21</f>
        <v>3.2000000000000001E-2</v>
      </c>
      <c r="E67" s="55">
        <f>'[2]Инвестиционная активность'!$I$21</f>
        <v>3.2000000000000001E-2</v>
      </c>
      <c r="F67" s="54">
        <f>'[2]Инвестиционная активность'!$K$21</f>
        <v>7.0000000000000001E-3</v>
      </c>
      <c r="G67" s="12">
        <f>'[2]Инвестиционная активность'!$M$21</f>
        <v>7.0000000000000001E-3</v>
      </c>
      <c r="H67" s="55">
        <f>'[2]Инвестиционная активность'!$O$21</f>
        <v>7.0000000000000001E-3</v>
      </c>
      <c r="I67" s="54">
        <f>'[2]Инвестиционная активность'!$Q$21</f>
        <v>4.2000000000000003E-2</v>
      </c>
      <c r="J67" s="12">
        <f>'[2]Инвестиционная активность'!$S$21</f>
        <v>4.2000000000000003E-2</v>
      </c>
      <c r="K67" s="55">
        <f>'[2]Инвестиционная активность'!$U$21</f>
        <v>4.2000000000000003E-2</v>
      </c>
      <c r="L67" s="223">
        <f t="shared" ref="L67" si="18">AVERAGE(C67,F67,I67)</f>
        <v>2.7E-2</v>
      </c>
      <c r="M67" s="224">
        <f t="shared" ref="M67" si="19">AVERAGE(D67,G67,J67)</f>
        <v>2.7E-2</v>
      </c>
      <c r="N67" s="225">
        <f t="shared" ref="N67" si="20">AVERAGE(E67,H67,K67)</f>
        <v>2.7E-2</v>
      </c>
      <c r="O67" s="223">
        <f>L67/O101</f>
        <v>3.7779850746268655E-2</v>
      </c>
      <c r="P67" s="224">
        <f>M67/P101</f>
        <v>3.7779850746268655E-2</v>
      </c>
      <c r="Q67" s="225">
        <f>N67/Q101</f>
        <v>3.7779850746268655E-2</v>
      </c>
      <c r="DA67" s="12"/>
      <c r="DB67" s="12"/>
      <c r="DC67" s="12"/>
    </row>
    <row r="68" spans="1:107" s="11" customFormat="1" x14ac:dyDescent="0.25">
      <c r="C68" s="54"/>
      <c r="D68" s="12"/>
      <c r="E68" s="55"/>
      <c r="F68" s="54"/>
      <c r="G68" s="12"/>
      <c r="H68" s="55"/>
      <c r="I68" s="54"/>
      <c r="J68" s="12"/>
      <c r="K68" s="55"/>
      <c r="L68" s="223"/>
      <c r="M68" s="224"/>
      <c r="N68" s="225"/>
      <c r="O68" s="223"/>
      <c r="P68" s="224"/>
      <c r="Q68" s="225"/>
      <c r="DA68" s="12"/>
      <c r="DB68" s="12"/>
      <c r="DC68" s="12"/>
    </row>
    <row r="69" spans="1:107" s="11" customFormat="1" x14ac:dyDescent="0.25">
      <c r="A69" s="16" t="s">
        <v>52</v>
      </c>
      <c r="C69" s="54">
        <f>'[2]Инвестиционная активность'!$E$23</f>
        <v>2E-3</v>
      </c>
      <c r="D69" s="12">
        <f>'[2]Инвестиционная активность'!$G$23</f>
        <v>2E-3</v>
      </c>
      <c r="E69" s="55">
        <f>'[2]Инвестиционная активность'!$I$23</f>
        <v>2E-3</v>
      </c>
      <c r="F69" s="54">
        <f>'[2]Инвестиционная активность'!$K$23</f>
        <v>1E-3</v>
      </c>
      <c r="G69" s="12">
        <f>'[2]Инвестиционная активность'!$M$23</f>
        <v>1E-3</v>
      </c>
      <c r="H69" s="55">
        <f>'[2]Инвестиционная активность'!$O$23</f>
        <v>1E-3</v>
      </c>
      <c r="I69" s="54">
        <f>'[2]Инвестиционная активность'!$Q$23</f>
        <v>1.6E-2</v>
      </c>
      <c r="J69" s="12">
        <f>'[2]Инвестиционная активность'!$S$23</f>
        <v>1.6E-2</v>
      </c>
      <c r="K69" s="55">
        <f>'[2]Инвестиционная активность'!$U$23</f>
        <v>1.6E-2</v>
      </c>
      <c r="L69" s="223">
        <f t="shared" ref="L69" si="21">AVERAGE(C69,F69,I69)</f>
        <v>6.3333333333333332E-3</v>
      </c>
      <c r="M69" s="224">
        <f t="shared" ref="M69" si="22">AVERAGE(D69,G69,J69)</f>
        <v>6.3333333333333332E-3</v>
      </c>
      <c r="N69" s="225">
        <f t="shared" ref="N69" si="23">AVERAGE(E69,H69,K69)</f>
        <v>6.3333333333333332E-3</v>
      </c>
      <c r="O69" s="223">
        <f>L69/O101</f>
        <v>8.8619402985074622E-3</v>
      </c>
      <c r="P69" s="224">
        <f>M69/P101</f>
        <v>8.8619402985074622E-3</v>
      </c>
      <c r="Q69" s="225">
        <f>N69/Q101</f>
        <v>8.8619402985074622E-3</v>
      </c>
      <c r="DA69" s="12"/>
      <c r="DB69" s="12"/>
      <c r="DC69" s="12"/>
    </row>
    <row r="70" spans="1:107" s="11" customFormat="1" x14ac:dyDescent="0.25">
      <c r="C70" s="54"/>
      <c r="D70" s="12"/>
      <c r="E70" s="55"/>
      <c r="F70" s="54"/>
      <c r="G70" s="12"/>
      <c r="H70" s="55"/>
      <c r="I70" s="54"/>
      <c r="J70" s="12"/>
      <c r="K70" s="55"/>
      <c r="L70" s="223"/>
      <c r="M70" s="224"/>
      <c r="N70" s="225"/>
      <c r="O70" s="223"/>
      <c r="P70" s="224"/>
      <c r="Q70" s="225"/>
      <c r="DA70" s="12"/>
      <c r="DB70" s="12"/>
      <c r="DC70" s="12"/>
    </row>
    <row r="71" spans="1:107" s="11" customFormat="1" x14ac:dyDescent="0.25">
      <c r="A71" s="17" t="s">
        <v>53</v>
      </c>
      <c r="C71" s="54">
        <f>'[2]Инвестиционная активность'!$E$25</f>
        <v>0.02</v>
      </c>
      <c r="D71" s="12">
        <f>'[2]Инвестиционная активность'!$G$25</f>
        <v>0.02</v>
      </c>
      <c r="E71" s="55">
        <f>'[2]Инвестиционная активность'!$I$25</f>
        <v>0.02</v>
      </c>
      <c r="F71" s="54">
        <f>'[2]Инвестиционная активность'!$K$25</f>
        <v>0.03</v>
      </c>
      <c r="G71" s="12">
        <f>'[2]Инвестиционная активность'!$M$25</f>
        <v>0.03</v>
      </c>
      <c r="H71" s="55">
        <f>'[2]Инвестиционная активность'!$O$25</f>
        <v>0.03</v>
      </c>
      <c r="I71" s="54">
        <f>'[2]Инвестиционная активность'!$Q$25</f>
        <v>3.9E-2</v>
      </c>
      <c r="J71" s="12">
        <f>'[2]Инвестиционная активность'!$S$25</f>
        <v>3.9E-2</v>
      </c>
      <c r="K71" s="55">
        <f>'[2]Инвестиционная активность'!$U$25</f>
        <v>3.9E-2</v>
      </c>
      <c r="L71" s="223">
        <f t="shared" ref="L71" si="24">AVERAGE(C71,F71,I71)</f>
        <v>2.9666666666666664E-2</v>
      </c>
      <c r="M71" s="224">
        <f t="shared" ref="M71" si="25">AVERAGE(D71,G71,J71)</f>
        <v>2.9666666666666664E-2</v>
      </c>
      <c r="N71" s="225">
        <f t="shared" ref="N71" si="26">AVERAGE(E71,H71,K71)</f>
        <v>2.9666666666666664E-2</v>
      </c>
      <c r="O71" s="223">
        <f>L71/O101</f>
        <v>4.1511194029850741E-2</v>
      </c>
      <c r="P71" s="224">
        <f>M71/P101</f>
        <v>4.1511194029850741E-2</v>
      </c>
      <c r="Q71" s="225">
        <f>N71/Q101</f>
        <v>4.1511194029850741E-2</v>
      </c>
      <c r="DA71" s="12"/>
      <c r="DB71" s="12"/>
      <c r="DC71" s="12"/>
    </row>
    <row r="72" spans="1:107" s="11" customFormat="1" x14ac:dyDescent="0.25">
      <c r="C72" s="54"/>
      <c r="D72" s="12"/>
      <c r="E72" s="55"/>
      <c r="F72" s="54"/>
      <c r="G72" s="12"/>
      <c r="H72" s="55"/>
      <c r="I72" s="54"/>
      <c r="J72" s="12"/>
      <c r="K72" s="55"/>
      <c r="L72" s="223"/>
      <c r="M72" s="224"/>
      <c r="N72" s="225"/>
      <c r="O72" s="223"/>
      <c r="P72" s="224"/>
      <c r="Q72" s="225"/>
      <c r="DA72" s="12"/>
      <c r="DB72" s="12"/>
      <c r="DC72" s="12"/>
    </row>
    <row r="73" spans="1:107" s="11" customFormat="1" x14ac:dyDescent="0.25">
      <c r="A73" s="17" t="s">
        <v>54</v>
      </c>
      <c r="C73" s="54">
        <f>'[2]Инвестиционная активность'!$E$27</f>
        <v>0.03</v>
      </c>
      <c r="D73" s="12">
        <f>'[2]Инвестиционная активность'!$G$27</f>
        <v>0.03</v>
      </c>
      <c r="E73" s="55">
        <f>'[2]Инвестиционная активность'!$I$27</f>
        <v>0.03</v>
      </c>
      <c r="F73" s="54">
        <f>'[2]Инвестиционная активность'!$K$27</f>
        <v>7.8E-2</v>
      </c>
      <c r="G73" s="12">
        <f>'[2]Инвестиционная активность'!$M$27</f>
        <v>7.8E-2</v>
      </c>
      <c r="H73" s="55">
        <f>'[2]Инвестиционная активность'!$O$27</f>
        <v>7.8E-2</v>
      </c>
      <c r="I73" s="54">
        <f>'[2]Инвестиционная активность'!$Q$27</f>
        <v>6.5000000000000002E-2</v>
      </c>
      <c r="J73" s="12">
        <f>'[2]Инвестиционная активность'!$S$27</f>
        <v>6.5000000000000002E-2</v>
      </c>
      <c r="K73" s="55">
        <f>'[2]Инвестиционная активность'!$U$27</f>
        <v>6.5000000000000002E-2</v>
      </c>
      <c r="L73" s="223">
        <f t="shared" ref="L73" si="27">AVERAGE(C73,F73,I73)</f>
        <v>5.7666666666666665E-2</v>
      </c>
      <c r="M73" s="224">
        <f t="shared" ref="M73" si="28">AVERAGE(D73,G73,J73)</f>
        <v>5.7666666666666665E-2</v>
      </c>
      <c r="N73" s="225">
        <f t="shared" ref="N73" si="29">AVERAGE(E73,H73,K73)</f>
        <v>5.7666666666666665E-2</v>
      </c>
      <c r="O73" s="223">
        <f>L73/O101</f>
        <v>8.0690298507462677E-2</v>
      </c>
      <c r="P73" s="224">
        <f>M73/P101</f>
        <v>8.0690298507462677E-2</v>
      </c>
      <c r="Q73" s="225">
        <f>N73/Q101</f>
        <v>8.0690298507462677E-2</v>
      </c>
      <c r="DA73" s="12"/>
      <c r="DB73" s="12"/>
      <c r="DC73" s="12"/>
    </row>
    <row r="74" spans="1:107" s="11" customFormat="1" x14ac:dyDescent="0.25">
      <c r="C74" s="54"/>
      <c r="D74" s="12"/>
      <c r="E74" s="55"/>
      <c r="F74" s="54"/>
      <c r="G74" s="12"/>
      <c r="H74" s="55"/>
      <c r="I74" s="54"/>
      <c r="J74" s="12"/>
      <c r="K74" s="55"/>
      <c r="L74" s="223"/>
      <c r="M74" s="224"/>
      <c r="N74" s="225"/>
      <c r="O74" s="223"/>
      <c r="P74" s="224"/>
      <c r="Q74" s="225"/>
      <c r="DA74" s="12"/>
      <c r="DB74" s="12"/>
      <c r="DC74" s="12"/>
    </row>
    <row r="75" spans="1:107" s="11" customFormat="1" x14ac:dyDescent="0.25">
      <c r="A75" s="17" t="s">
        <v>55</v>
      </c>
      <c r="C75" s="54">
        <f>'[2]Инвестиционная активность'!$E$29</f>
        <v>0.01</v>
      </c>
      <c r="D75" s="12">
        <f>'[2]Инвестиционная активность'!$G$29</f>
        <v>0.01</v>
      </c>
      <c r="E75" s="55">
        <f>'[2]Инвестиционная активность'!$I$29</f>
        <v>0.01</v>
      </c>
      <c r="F75" s="54">
        <f>'[2]Инвестиционная активность'!$K$29</f>
        <v>1.2E-2</v>
      </c>
      <c r="G75" s="12">
        <f>'[2]Инвестиционная активность'!$M$29</f>
        <v>1.2E-2</v>
      </c>
      <c r="H75" s="55">
        <f>'[2]Инвестиционная активность'!$O$29</f>
        <v>1.2E-2</v>
      </c>
      <c r="I75" s="54">
        <f>'[2]Инвестиционная активность'!$Q$29</f>
        <v>2.1999999999999999E-2</v>
      </c>
      <c r="J75" s="12">
        <f>'[2]Инвестиционная активность'!$S$29</f>
        <v>2.1999999999999999E-2</v>
      </c>
      <c r="K75" s="55">
        <f>'[2]Инвестиционная активность'!$U$29</f>
        <v>2.1999999999999999E-2</v>
      </c>
      <c r="L75" s="223">
        <f t="shared" ref="L75" si="30">AVERAGE(C75,F75,I75)</f>
        <v>1.4666666666666666E-2</v>
      </c>
      <c r="M75" s="224">
        <f t="shared" ref="M75" si="31">AVERAGE(D75,G75,J75)</f>
        <v>1.4666666666666666E-2</v>
      </c>
      <c r="N75" s="225">
        <f t="shared" ref="N75" si="32">AVERAGE(E75,H75,K75)</f>
        <v>1.4666666666666666E-2</v>
      </c>
      <c r="O75" s="223">
        <f>L75/O101</f>
        <v>2.0522388059701493E-2</v>
      </c>
      <c r="P75" s="224">
        <f>M75/P101</f>
        <v>2.0522388059701493E-2</v>
      </c>
      <c r="Q75" s="225">
        <f>N75/Q101</f>
        <v>2.0522388059701493E-2</v>
      </c>
      <c r="DA75" s="12"/>
      <c r="DB75" s="12"/>
      <c r="DC75" s="12"/>
    </row>
    <row r="76" spans="1:107" s="11" customFormat="1" x14ac:dyDescent="0.25">
      <c r="C76" s="54"/>
      <c r="D76" s="12"/>
      <c r="E76" s="55"/>
      <c r="F76" s="54"/>
      <c r="G76" s="12"/>
      <c r="H76" s="55"/>
      <c r="I76" s="54"/>
      <c r="J76" s="12"/>
      <c r="K76" s="55"/>
      <c r="L76" s="223"/>
      <c r="M76" s="224"/>
      <c r="N76" s="225"/>
      <c r="O76" s="223"/>
      <c r="P76" s="224"/>
      <c r="Q76" s="225"/>
      <c r="DA76" s="12"/>
      <c r="DB76" s="12"/>
      <c r="DC76" s="12"/>
    </row>
    <row r="77" spans="1:107" s="11" customFormat="1" x14ac:dyDescent="0.25">
      <c r="A77" s="17" t="s">
        <v>56</v>
      </c>
      <c r="C77" s="54">
        <f>'[2]Инвестиционная активность'!$E$31</f>
        <v>4.2999999999999997E-2</v>
      </c>
      <c r="D77" s="12">
        <f>'[2]Инвестиционная активность'!$G$31</f>
        <v>4.2999999999999997E-2</v>
      </c>
      <c r="E77" s="55">
        <f>'[2]Инвестиционная активность'!$I$31</f>
        <v>4.2999999999999997E-2</v>
      </c>
      <c r="F77" s="54">
        <f>'[2]Инвестиционная активность'!$K$31</f>
        <v>0.126</v>
      </c>
      <c r="G77" s="12">
        <f>'[2]Инвестиционная активность'!$M$31</f>
        <v>0.126</v>
      </c>
      <c r="H77" s="55">
        <f>'[2]Инвестиционная активность'!$O$31</f>
        <v>0.126</v>
      </c>
      <c r="I77" s="54">
        <f>'[2]Инвестиционная активность'!$Q$31</f>
        <v>6.4000000000000001E-2</v>
      </c>
      <c r="J77" s="12">
        <f>'[2]Инвестиционная активность'!$S$31</f>
        <v>6.4000000000000001E-2</v>
      </c>
      <c r="K77" s="55">
        <f>'[2]Инвестиционная активность'!$U$31</f>
        <v>6.4000000000000001E-2</v>
      </c>
      <c r="L77" s="223">
        <f t="shared" ref="L77" si="33">AVERAGE(C77,F77,I77)</f>
        <v>7.7666666666666662E-2</v>
      </c>
      <c r="M77" s="224">
        <f t="shared" ref="M77" si="34">AVERAGE(D77,G77,J77)</f>
        <v>7.7666666666666662E-2</v>
      </c>
      <c r="N77" s="225">
        <f t="shared" ref="N77" si="35">AVERAGE(E77,H77,K77)</f>
        <v>7.7666666666666662E-2</v>
      </c>
      <c r="O77" s="223">
        <f>L77/O101</f>
        <v>0.10867537313432835</v>
      </c>
      <c r="P77" s="224">
        <f>M77/P101</f>
        <v>0.10867537313432835</v>
      </c>
      <c r="Q77" s="225">
        <f>N77/Q101</f>
        <v>0.10867537313432835</v>
      </c>
      <c r="DA77" s="12"/>
      <c r="DB77" s="12"/>
      <c r="DC77" s="12"/>
    </row>
    <row r="78" spans="1:107" s="11" customFormat="1" x14ac:dyDescent="0.25">
      <c r="C78" s="54"/>
      <c r="D78" s="12"/>
      <c r="E78" s="55"/>
      <c r="F78" s="54"/>
      <c r="G78" s="12"/>
      <c r="H78" s="55"/>
      <c r="I78" s="54"/>
      <c r="J78" s="12"/>
      <c r="K78" s="55"/>
      <c r="L78" s="223"/>
      <c r="M78" s="224"/>
      <c r="N78" s="225"/>
      <c r="O78" s="223"/>
      <c r="P78" s="224"/>
      <c r="Q78" s="225"/>
      <c r="DA78" s="12"/>
      <c r="DB78" s="12"/>
      <c r="DC78" s="12"/>
    </row>
    <row r="79" spans="1:107" s="11" customFormat="1" x14ac:dyDescent="0.25">
      <c r="A79" s="17" t="s">
        <v>57</v>
      </c>
      <c r="C79" s="54">
        <f>'[2]Инвестиционная активность'!$E$33</f>
        <v>2.1999999999999999E-2</v>
      </c>
      <c r="D79" s="12">
        <f>'[2]Инвестиционная активность'!$G$33</f>
        <v>2.1999999999999999E-2</v>
      </c>
      <c r="E79" s="55">
        <f>'[2]Инвестиционная активность'!$I$33</f>
        <v>2.1999999999999999E-2</v>
      </c>
      <c r="F79" s="54">
        <f>'[2]Инвестиционная активность'!$K$33</f>
        <v>0.05</v>
      </c>
      <c r="G79" s="12">
        <f>'[2]Инвестиционная активность'!$M$33</f>
        <v>0.05</v>
      </c>
      <c r="H79" s="55">
        <f>'[2]Инвестиционная активность'!$O$33</f>
        <v>0.05</v>
      </c>
      <c r="I79" s="54">
        <f>'[2]Инвестиционная активность'!$Q$33</f>
        <v>4.3999999999999997E-2</v>
      </c>
      <c r="J79" s="12">
        <f>'[2]Инвестиционная активность'!$S$33</f>
        <v>4.3999999999999997E-2</v>
      </c>
      <c r="K79" s="55">
        <f>'[2]Инвестиционная активность'!$U$33</f>
        <v>4.3999999999999997E-2</v>
      </c>
      <c r="L79" s="223">
        <f t="shared" ref="L79" si="36">AVERAGE(C79,F79,I79)</f>
        <v>3.8666666666666669E-2</v>
      </c>
      <c r="M79" s="224">
        <f t="shared" ref="M79" si="37">AVERAGE(D79,G79,J79)</f>
        <v>3.8666666666666669E-2</v>
      </c>
      <c r="N79" s="225">
        <f t="shared" ref="N79" si="38">AVERAGE(E79,H79,K79)</f>
        <v>3.8666666666666669E-2</v>
      </c>
      <c r="O79" s="223">
        <f>L79/O101</f>
        <v>5.4104477611940302E-2</v>
      </c>
      <c r="P79" s="224">
        <f>M79/P101</f>
        <v>5.4104477611940302E-2</v>
      </c>
      <c r="Q79" s="225">
        <f>N79/Q101</f>
        <v>5.4104477611940302E-2</v>
      </c>
      <c r="DA79" s="12"/>
      <c r="DB79" s="12"/>
      <c r="DC79" s="12"/>
    </row>
    <row r="80" spans="1:107" s="11" customFormat="1" x14ac:dyDescent="0.25">
      <c r="C80" s="54"/>
      <c r="D80" s="12"/>
      <c r="E80" s="55"/>
      <c r="F80" s="54"/>
      <c r="G80" s="12"/>
      <c r="H80" s="55"/>
      <c r="I80" s="54"/>
      <c r="J80" s="12"/>
      <c r="K80" s="55"/>
      <c r="L80" s="223"/>
      <c r="M80" s="224"/>
      <c r="N80" s="225"/>
      <c r="O80" s="223"/>
      <c r="P80" s="224"/>
      <c r="Q80" s="225"/>
      <c r="DA80" s="12"/>
      <c r="DB80" s="12"/>
      <c r="DC80" s="12"/>
    </row>
    <row r="81" spans="1:107" s="11" customFormat="1" x14ac:dyDescent="0.25">
      <c r="A81" s="17" t="s">
        <v>58</v>
      </c>
      <c r="C81" s="54">
        <f>'[2]Инвестиционная активность'!$E$35</f>
        <v>2.9000000000000001E-2</v>
      </c>
      <c r="D81" s="12">
        <f>'[2]Инвестиционная активность'!$G$35</f>
        <v>2.9000000000000001E-2</v>
      </c>
      <c r="E81" s="55">
        <f>'[2]Инвестиционная активность'!$I$35</f>
        <v>2.9000000000000001E-2</v>
      </c>
      <c r="F81" s="54">
        <f>'[2]Инвестиционная активность'!$K$35</f>
        <v>8.0000000000000002E-3</v>
      </c>
      <c r="G81" s="12">
        <f>'[2]Инвестиционная активность'!$M$35</f>
        <v>8.0000000000000002E-3</v>
      </c>
      <c r="H81" s="55">
        <f>'[2]Инвестиционная активность'!$O$35</f>
        <v>8.0000000000000002E-3</v>
      </c>
      <c r="I81" s="54">
        <f>'[2]Инвестиционная активность'!$Q$35</f>
        <v>0.05</v>
      </c>
      <c r="J81" s="12">
        <f>'[2]Инвестиционная активность'!$S$35</f>
        <v>0.05</v>
      </c>
      <c r="K81" s="55">
        <f>'[2]Инвестиционная активность'!$U$35</f>
        <v>0.05</v>
      </c>
      <c r="L81" s="223">
        <f t="shared" ref="L81" si="39">AVERAGE(C81,F81,I81)</f>
        <v>2.9000000000000001E-2</v>
      </c>
      <c r="M81" s="224">
        <f t="shared" ref="M81" si="40">AVERAGE(D81,G81,J81)</f>
        <v>2.9000000000000001E-2</v>
      </c>
      <c r="N81" s="225">
        <f t="shared" ref="N81" si="41">AVERAGE(E81,H81,K81)</f>
        <v>2.9000000000000001E-2</v>
      </c>
      <c r="O81" s="223">
        <f>L81/O101</f>
        <v>4.0578358208955223E-2</v>
      </c>
      <c r="P81" s="224">
        <f>M81/P101</f>
        <v>4.0578358208955223E-2</v>
      </c>
      <c r="Q81" s="225">
        <f>N81/Q101</f>
        <v>4.0578358208955223E-2</v>
      </c>
      <c r="DA81" s="12"/>
      <c r="DB81" s="12"/>
      <c r="DC81" s="12"/>
    </row>
    <row r="82" spans="1:107" s="11" customFormat="1" x14ac:dyDescent="0.25">
      <c r="C82" s="54"/>
      <c r="D82" s="12"/>
      <c r="E82" s="55"/>
      <c r="F82" s="54"/>
      <c r="G82" s="12"/>
      <c r="H82" s="55"/>
      <c r="I82" s="54"/>
      <c r="J82" s="12"/>
      <c r="K82" s="55"/>
      <c r="L82" s="223"/>
      <c r="M82" s="224"/>
      <c r="N82" s="225"/>
      <c r="O82" s="223"/>
      <c r="P82" s="224"/>
      <c r="Q82" s="225"/>
      <c r="DA82" s="12"/>
      <c r="DB82" s="12"/>
      <c r="DC82" s="12"/>
    </row>
    <row r="83" spans="1:107" s="11" customFormat="1" x14ac:dyDescent="0.25">
      <c r="A83" s="16" t="s">
        <v>59</v>
      </c>
      <c r="C83" s="54">
        <f>'[2]Инвестиционная активность'!$E$37</f>
        <v>8.0000000000000002E-3</v>
      </c>
      <c r="D83" s="12">
        <f>'[2]Инвестиционная активность'!$G$37</f>
        <v>8.0000000000000002E-3</v>
      </c>
      <c r="E83" s="55">
        <f>'[2]Инвестиционная активность'!$I$37</f>
        <v>8.0000000000000002E-3</v>
      </c>
      <c r="F83" s="54">
        <f>'[2]Инвестиционная активность'!$K$37</f>
        <v>0.04</v>
      </c>
      <c r="G83" s="12">
        <f>'[2]Инвестиционная активность'!$M$37</f>
        <v>0.04</v>
      </c>
      <c r="H83" s="55">
        <f>'[2]Инвестиционная активность'!$O$37</f>
        <v>0.04</v>
      </c>
      <c r="I83" s="54">
        <f>'[2]Инвестиционная активность'!$Q$37</f>
        <v>6.3E-2</v>
      </c>
      <c r="J83" s="12">
        <f>'[2]Инвестиционная активность'!$S$37</f>
        <v>6.3E-2</v>
      </c>
      <c r="K83" s="55">
        <f>'[2]Инвестиционная активность'!$U$37</f>
        <v>6.3E-2</v>
      </c>
      <c r="L83" s="223">
        <f t="shared" ref="L83" si="42">AVERAGE(C83,F83,I83)</f>
        <v>3.6999999999999998E-2</v>
      </c>
      <c r="M83" s="224">
        <f t="shared" ref="M83" si="43">AVERAGE(D83,G83,J83)</f>
        <v>3.6999999999999998E-2</v>
      </c>
      <c r="N83" s="225">
        <f t="shared" ref="N83" si="44">AVERAGE(E83,H83,K83)</f>
        <v>3.6999999999999998E-2</v>
      </c>
      <c r="O83" s="223">
        <f>L83/O101</f>
        <v>5.1772388059701489E-2</v>
      </c>
      <c r="P83" s="224">
        <f>M83/P101</f>
        <v>5.1772388059701489E-2</v>
      </c>
      <c r="Q83" s="225">
        <f>N83/Q101</f>
        <v>5.1772388059701489E-2</v>
      </c>
      <c r="DA83" s="12"/>
      <c r="DB83" s="12"/>
      <c r="DC83" s="12"/>
    </row>
    <row r="84" spans="1:107" s="11" customFormat="1" x14ac:dyDescent="0.25">
      <c r="C84" s="54"/>
      <c r="D84" s="12"/>
      <c r="E84" s="55"/>
      <c r="F84" s="54"/>
      <c r="G84" s="12"/>
      <c r="H84" s="55"/>
      <c r="I84" s="54"/>
      <c r="J84" s="12"/>
      <c r="K84" s="55"/>
      <c r="L84" s="223"/>
      <c r="M84" s="224"/>
      <c r="N84" s="225"/>
      <c r="O84" s="223"/>
      <c r="P84" s="224"/>
      <c r="Q84" s="225"/>
      <c r="DA84" s="12"/>
      <c r="DB84" s="12"/>
      <c r="DC84" s="12"/>
    </row>
    <row r="85" spans="1:107" s="11" customFormat="1" x14ac:dyDescent="0.25">
      <c r="A85" s="16" t="s">
        <v>60</v>
      </c>
      <c r="C85" s="54">
        <f>'[2]Инвестиционная активность'!$E$39</f>
        <v>0.371</v>
      </c>
      <c r="D85" s="12">
        <f>'[2]Инвестиционная активность'!$G$39</f>
        <v>0.371</v>
      </c>
      <c r="E85" s="55">
        <f>'[2]Инвестиционная активность'!$I$39</f>
        <v>0.371</v>
      </c>
      <c r="F85" s="54">
        <f>'[2]Инвестиционная активность'!$K$39</f>
        <v>2E-3</v>
      </c>
      <c r="G85" s="12">
        <f>'[2]Инвестиционная активность'!$M$39</f>
        <v>2E-3</v>
      </c>
      <c r="H85" s="55">
        <f>'[2]Инвестиционная активность'!$O$39</f>
        <v>2E-3</v>
      </c>
      <c r="I85" s="54">
        <f>'[2]Инвестиционная активность'!$Q$39</f>
        <v>1</v>
      </c>
      <c r="J85" s="12">
        <f>'[2]Инвестиционная активность'!$S$39</f>
        <v>1</v>
      </c>
      <c r="K85" s="55">
        <f>'[2]Инвестиционная активность'!$U$39</f>
        <v>1</v>
      </c>
      <c r="L85" s="223">
        <f t="shared" ref="L85" si="45">AVERAGE(C85,F85,I85)</f>
        <v>0.45766666666666667</v>
      </c>
      <c r="M85" s="224">
        <f t="shared" ref="M85" si="46">AVERAGE(D85,G85,J85)</f>
        <v>0.45766666666666667</v>
      </c>
      <c r="N85" s="225">
        <f t="shared" ref="N85" si="47">AVERAGE(E85,H85,K85)</f>
        <v>0.45766666666666667</v>
      </c>
      <c r="O85" s="223">
        <f>L85/O101</f>
        <v>0.64039179104477606</v>
      </c>
      <c r="P85" s="224">
        <f>M85/P101</f>
        <v>0.64039179104477606</v>
      </c>
      <c r="Q85" s="225">
        <f>N85/Q101</f>
        <v>0.64039179104477606</v>
      </c>
      <c r="DA85" s="12"/>
      <c r="DB85" s="12"/>
      <c r="DC85" s="12"/>
    </row>
    <row r="86" spans="1:107" s="11" customFormat="1" x14ac:dyDescent="0.25">
      <c r="C86" s="54"/>
      <c r="D86" s="12"/>
      <c r="E86" s="55"/>
      <c r="F86" s="54"/>
      <c r="G86" s="12"/>
      <c r="H86" s="55"/>
      <c r="I86" s="54"/>
      <c r="J86" s="12"/>
      <c r="K86" s="55"/>
      <c r="L86" s="223"/>
      <c r="M86" s="224"/>
      <c r="N86" s="225"/>
      <c r="O86" s="223"/>
      <c r="P86" s="224"/>
      <c r="Q86" s="225"/>
      <c r="DA86" s="12"/>
      <c r="DB86" s="12"/>
      <c r="DC86" s="12"/>
    </row>
    <row r="87" spans="1:107" s="11" customFormat="1" x14ac:dyDescent="0.25">
      <c r="A87" s="16" t="s">
        <v>61</v>
      </c>
      <c r="C87" s="54">
        <f>'[2]Инвестиционная активность'!$E$41</f>
        <v>6.0000000000000001E-3</v>
      </c>
      <c r="D87" s="12">
        <f>'[2]Инвестиционная активность'!$G$41</f>
        <v>6.0000000000000001E-3</v>
      </c>
      <c r="E87" s="55">
        <f>'[2]Инвестиционная активность'!$I$41</f>
        <v>6.0000000000000001E-3</v>
      </c>
      <c r="F87" s="54">
        <f>'[2]Инвестиционная активность'!$K$41</f>
        <v>1.4E-2</v>
      </c>
      <c r="G87" s="12">
        <f>'[2]Инвестиционная активность'!$M$41</f>
        <v>1.4E-2</v>
      </c>
      <c r="H87" s="55">
        <f>'[2]Инвестиционная активность'!$O$41</f>
        <v>1.4E-2</v>
      </c>
      <c r="I87" s="54">
        <f>'[2]Инвестиционная активность'!$Q$41</f>
        <v>0.03</v>
      </c>
      <c r="J87" s="12">
        <f>'[2]Инвестиционная активность'!$S$41</f>
        <v>0.03</v>
      </c>
      <c r="K87" s="55">
        <f>'[2]Инвестиционная активность'!$U$41</f>
        <v>0.03</v>
      </c>
      <c r="L87" s="223">
        <f t="shared" ref="L87" si="48">AVERAGE(C87,F87,I87)</f>
        <v>1.6666666666666666E-2</v>
      </c>
      <c r="M87" s="224">
        <f t="shared" ref="M87" si="49">AVERAGE(D87,G87,J87)</f>
        <v>1.6666666666666666E-2</v>
      </c>
      <c r="N87" s="225">
        <f t="shared" ref="N87" si="50">AVERAGE(E87,H87,K87)</f>
        <v>1.6666666666666666E-2</v>
      </c>
      <c r="O87" s="223">
        <f>L87/O101</f>
        <v>2.3320895522388058E-2</v>
      </c>
      <c r="P87" s="224">
        <f>M87/P101</f>
        <v>2.3320895522388058E-2</v>
      </c>
      <c r="Q87" s="225">
        <f>N87/Q101</f>
        <v>2.3320895522388058E-2</v>
      </c>
      <c r="DA87" s="12"/>
      <c r="DB87" s="12"/>
      <c r="DC87" s="12"/>
    </row>
    <row r="88" spans="1:107" s="11" customFormat="1" x14ac:dyDescent="0.25">
      <c r="C88" s="54"/>
      <c r="D88" s="12"/>
      <c r="E88" s="55"/>
      <c r="F88" s="54"/>
      <c r="G88" s="12"/>
      <c r="H88" s="55"/>
      <c r="I88" s="54"/>
      <c r="J88" s="12"/>
      <c r="K88" s="55"/>
      <c r="L88" s="223"/>
      <c r="M88" s="224"/>
      <c r="N88" s="225"/>
      <c r="O88" s="223"/>
      <c r="P88" s="224"/>
      <c r="Q88" s="225"/>
      <c r="DA88" s="12"/>
      <c r="DB88" s="12"/>
      <c r="DC88" s="12"/>
    </row>
    <row r="89" spans="1:107" s="11" customFormat="1" x14ac:dyDescent="0.25">
      <c r="A89" s="16" t="s">
        <v>62</v>
      </c>
      <c r="C89" s="54">
        <f>'[2]Инвестиционная активность'!$E$43</f>
        <v>5.5E-2</v>
      </c>
      <c r="D89" s="12">
        <f>'[2]Инвестиционная активность'!$G$43</f>
        <v>5.5E-2</v>
      </c>
      <c r="E89" s="55">
        <f>'[2]Инвестиционная активность'!$I$43</f>
        <v>5.5E-2</v>
      </c>
      <c r="F89" s="54">
        <f>'[2]Инвестиционная активность'!$K$43</f>
        <v>4.0000000000000001E-3</v>
      </c>
      <c r="G89" s="12">
        <f>'[2]Инвестиционная активность'!$M$43</f>
        <v>4.0000000000000001E-3</v>
      </c>
      <c r="H89" s="55">
        <f>'[2]Инвестиционная активность'!$O$43</f>
        <v>4.0000000000000001E-3</v>
      </c>
      <c r="I89" s="54">
        <f>'[2]Инвестиционная активность'!$Q$43</f>
        <v>0.2</v>
      </c>
      <c r="J89" s="12">
        <f>'[2]Инвестиционная активность'!$S$43</f>
        <v>0.2</v>
      </c>
      <c r="K89" s="55">
        <f>'[2]Инвестиционная активность'!$U$43</f>
        <v>0.2</v>
      </c>
      <c r="L89" s="223">
        <f t="shared" ref="L89" si="51">AVERAGE(C89,F89,I89)</f>
        <v>8.6333333333333331E-2</v>
      </c>
      <c r="M89" s="224">
        <f t="shared" ref="M89" si="52">AVERAGE(D89,G89,J89)</f>
        <v>8.6333333333333331E-2</v>
      </c>
      <c r="N89" s="225">
        <f t="shared" ref="N89" si="53">AVERAGE(E89,H89,K89)</f>
        <v>8.6333333333333331E-2</v>
      </c>
      <c r="O89" s="223">
        <f>L89/O101</f>
        <v>0.12080223880597014</v>
      </c>
      <c r="P89" s="224">
        <f>M89/P101</f>
        <v>0.12080223880597014</v>
      </c>
      <c r="Q89" s="225">
        <f>N89/Q101</f>
        <v>0.12080223880597014</v>
      </c>
      <c r="DA89" s="12"/>
      <c r="DB89" s="12"/>
      <c r="DC89" s="12"/>
    </row>
    <row r="90" spans="1:107" s="11" customFormat="1" x14ac:dyDescent="0.25">
      <c r="C90" s="54"/>
      <c r="D90" s="12"/>
      <c r="E90" s="55"/>
      <c r="F90" s="54"/>
      <c r="G90" s="12"/>
      <c r="H90" s="55"/>
      <c r="I90" s="54"/>
      <c r="J90" s="12"/>
      <c r="K90" s="55"/>
      <c r="L90" s="223"/>
      <c r="M90" s="224"/>
      <c r="N90" s="225"/>
      <c r="O90" s="223"/>
      <c r="P90" s="224"/>
      <c r="Q90" s="225"/>
      <c r="DA90" s="12"/>
      <c r="DB90" s="12"/>
      <c r="DC90" s="12"/>
    </row>
    <row r="91" spans="1:107" s="11" customFormat="1" x14ac:dyDescent="0.25">
      <c r="A91" s="16" t="s">
        <v>63</v>
      </c>
      <c r="C91" s="54">
        <f>'[2]Инвестиционная активность'!$E$45</f>
        <v>2E-3</v>
      </c>
      <c r="D91" s="12">
        <f>'[2]Инвестиционная активность'!$G$45</f>
        <v>2E-3</v>
      </c>
      <c r="E91" s="55">
        <f>'[2]Инвестиционная активность'!$I$45</f>
        <v>2E-3</v>
      </c>
      <c r="F91" s="54">
        <f>'[2]Инвестиционная активность'!$K$45</f>
        <v>3.0000000000000001E-3</v>
      </c>
      <c r="G91" s="12">
        <f>'[2]Инвестиционная активность'!$M$45</f>
        <v>3.0000000000000001E-3</v>
      </c>
      <c r="H91" s="55">
        <f>'[2]Инвестиционная активность'!$O$45</f>
        <v>3.0000000000000001E-3</v>
      </c>
      <c r="I91" s="54">
        <f>'[2]Инвестиционная активность'!$Q$45</f>
        <v>7.0000000000000001E-3</v>
      </c>
      <c r="J91" s="12">
        <f>'[2]Инвестиционная активность'!$S$45</f>
        <v>7.0000000000000001E-3</v>
      </c>
      <c r="K91" s="55">
        <f>'[2]Инвестиционная активность'!$U$45</f>
        <v>7.0000000000000001E-3</v>
      </c>
      <c r="L91" s="223">
        <f t="shared" ref="L91" si="54">AVERAGE(C91,F91,I91)</f>
        <v>4.0000000000000001E-3</v>
      </c>
      <c r="M91" s="224">
        <f t="shared" ref="M91" si="55">AVERAGE(D91,G91,J91)</f>
        <v>4.0000000000000001E-3</v>
      </c>
      <c r="N91" s="225">
        <f t="shared" ref="N91" si="56">AVERAGE(E91,H91,K91)</f>
        <v>4.0000000000000001E-3</v>
      </c>
      <c r="O91" s="223">
        <f>L91/O101</f>
        <v>5.597014925373134E-3</v>
      </c>
      <c r="P91" s="224">
        <f>M91/P101</f>
        <v>5.597014925373134E-3</v>
      </c>
      <c r="Q91" s="225">
        <f>N91/Q101</f>
        <v>5.597014925373134E-3</v>
      </c>
      <c r="DA91" s="12"/>
      <c r="DB91" s="12"/>
      <c r="DC91" s="12"/>
    </row>
    <row r="92" spans="1:107" s="11" customFormat="1" x14ac:dyDescent="0.25">
      <c r="C92" s="54"/>
      <c r="D92" s="12"/>
      <c r="E92" s="55"/>
      <c r="F92" s="54"/>
      <c r="G92" s="12"/>
      <c r="H92" s="55"/>
      <c r="I92" s="54"/>
      <c r="J92" s="12"/>
      <c r="K92" s="55"/>
      <c r="L92" s="223"/>
      <c r="M92" s="224"/>
      <c r="N92" s="225"/>
      <c r="O92" s="223"/>
      <c r="P92" s="224"/>
      <c r="Q92" s="225"/>
      <c r="DA92" s="12"/>
      <c r="DB92" s="12"/>
      <c r="DC92" s="12"/>
    </row>
    <row r="93" spans="1:107" s="11" customFormat="1" x14ac:dyDescent="0.25">
      <c r="A93" s="16" t="s">
        <v>64</v>
      </c>
      <c r="C93" s="54">
        <f>'[2]Инвестиционная активность'!$E$47</f>
        <v>1.2999999999999999E-2</v>
      </c>
      <c r="D93" s="12">
        <f>'[2]Инвестиционная активность'!$G$47</f>
        <v>1.2999999999999999E-2</v>
      </c>
      <c r="E93" s="55">
        <f>'[2]Инвестиционная активность'!$I$47</f>
        <v>1.2999999999999999E-2</v>
      </c>
      <c r="F93" s="54">
        <f>'[2]Инвестиционная активность'!$K$47</f>
        <v>4.0000000000000001E-3</v>
      </c>
      <c r="G93" s="12">
        <f>'[2]Инвестиционная активность'!$M$47</f>
        <v>4.0000000000000001E-3</v>
      </c>
      <c r="H93" s="55">
        <f>'[2]Инвестиционная активность'!$O$47</f>
        <v>4.0000000000000001E-3</v>
      </c>
      <c r="I93" s="54">
        <f>'[2]Инвестиционная активность'!$Q$47</f>
        <v>3.7999999999999999E-2</v>
      </c>
      <c r="J93" s="12">
        <f>'[2]Инвестиционная активность'!$S$47</f>
        <v>3.7999999999999999E-2</v>
      </c>
      <c r="K93" s="55">
        <f>'[2]Инвестиционная активность'!$U$47</f>
        <v>3.7999999999999999E-2</v>
      </c>
      <c r="L93" s="223">
        <f t="shared" ref="L93" si="57">AVERAGE(C93,F93,I93)</f>
        <v>1.8333333333333333E-2</v>
      </c>
      <c r="M93" s="224">
        <f t="shared" ref="M93" si="58">AVERAGE(D93,G93,J93)</f>
        <v>1.8333333333333333E-2</v>
      </c>
      <c r="N93" s="225">
        <f t="shared" ref="N93" si="59">AVERAGE(E93,H93,K93)</f>
        <v>1.8333333333333333E-2</v>
      </c>
      <c r="O93" s="223">
        <f>L93/O101</f>
        <v>2.5652985074626867E-2</v>
      </c>
      <c r="P93" s="224">
        <f>M93/P101</f>
        <v>2.5652985074626867E-2</v>
      </c>
      <c r="Q93" s="225">
        <f>N93/Q101</f>
        <v>2.5652985074626867E-2</v>
      </c>
      <c r="DA93" s="12"/>
      <c r="DB93" s="12"/>
      <c r="DC93" s="12"/>
    </row>
    <row r="94" spans="1:107" s="11" customFormat="1" x14ac:dyDescent="0.25">
      <c r="C94" s="54"/>
      <c r="D94" s="12"/>
      <c r="E94" s="55"/>
      <c r="F94" s="54"/>
      <c r="G94" s="12"/>
      <c r="H94" s="55"/>
      <c r="I94" s="54"/>
      <c r="J94" s="12"/>
      <c r="K94" s="55"/>
      <c r="L94" s="223"/>
      <c r="M94" s="224"/>
      <c r="N94" s="225"/>
      <c r="O94" s="223"/>
      <c r="P94" s="224"/>
      <c r="Q94" s="225"/>
      <c r="DA94" s="12"/>
      <c r="DB94" s="12"/>
      <c r="DC94" s="12"/>
    </row>
    <row r="95" spans="1:107" s="11" customFormat="1" x14ac:dyDescent="0.25">
      <c r="A95" s="16" t="s">
        <v>65</v>
      </c>
      <c r="C95" s="54">
        <f>'[2]Инвестиционная активность'!$E$49</f>
        <v>5.0000000000000001E-3</v>
      </c>
      <c r="D95" s="12">
        <f>'[2]Инвестиционная активность'!$G$49</f>
        <v>5.0000000000000001E-3</v>
      </c>
      <c r="E95" s="55">
        <f>'[2]Инвестиционная активность'!$I$49</f>
        <v>5.0000000000000001E-3</v>
      </c>
      <c r="F95" s="54">
        <f>'[2]Инвестиционная активность'!$K$49</f>
        <v>1.0999999999999999E-2</v>
      </c>
      <c r="G95" s="12">
        <f>'[2]Инвестиционная активность'!$M$49</f>
        <v>1.0999999999999999E-2</v>
      </c>
      <c r="H95" s="55">
        <f>'[2]Инвестиционная активность'!$O$49</f>
        <v>1.0999999999999999E-2</v>
      </c>
      <c r="I95" s="54">
        <f>'[2]Инвестиционная активность'!$Q$49</f>
        <v>2.5000000000000001E-2</v>
      </c>
      <c r="J95" s="12">
        <f>'[2]Инвестиционная активность'!$S$49</f>
        <v>2.5000000000000001E-2</v>
      </c>
      <c r="K95" s="55">
        <f>'[2]Инвестиционная активность'!$U$49</f>
        <v>2.5000000000000001E-2</v>
      </c>
      <c r="L95" s="223">
        <f t="shared" ref="L95" si="60">AVERAGE(C95,F95,I95)</f>
        <v>1.3666666666666667E-2</v>
      </c>
      <c r="M95" s="224">
        <f t="shared" ref="M95" si="61">AVERAGE(D95,G95,J95)</f>
        <v>1.3666666666666667E-2</v>
      </c>
      <c r="N95" s="225">
        <f t="shared" ref="N95" si="62">AVERAGE(E95,H95,K95)</f>
        <v>1.3666666666666667E-2</v>
      </c>
      <c r="O95" s="223">
        <f>L95/O101</f>
        <v>1.9123134328358209E-2</v>
      </c>
      <c r="P95" s="224">
        <f>M95/P101</f>
        <v>1.9123134328358209E-2</v>
      </c>
      <c r="Q95" s="225">
        <f>N95/Q101</f>
        <v>1.9123134328358209E-2</v>
      </c>
      <c r="DA95" s="12"/>
      <c r="DB95" s="12"/>
      <c r="DC95" s="12"/>
    </row>
    <row r="96" spans="1:107" s="11" customFormat="1" x14ac:dyDescent="0.25">
      <c r="C96" s="54"/>
      <c r="D96" s="12"/>
      <c r="E96" s="55"/>
      <c r="F96" s="54"/>
      <c r="G96" s="12"/>
      <c r="H96" s="55"/>
      <c r="I96" s="54"/>
      <c r="J96" s="12"/>
      <c r="K96" s="55"/>
      <c r="L96" s="223"/>
      <c r="M96" s="224"/>
      <c r="N96" s="225"/>
      <c r="O96" s="223"/>
      <c r="P96" s="224"/>
      <c r="Q96" s="225"/>
      <c r="DA96" s="12"/>
      <c r="DB96" s="12"/>
      <c r="DC96" s="12"/>
    </row>
    <row r="97" spans="1:107" s="11" customFormat="1" x14ac:dyDescent="0.25">
      <c r="A97" s="16" t="s">
        <v>66</v>
      </c>
      <c r="C97" s="54">
        <f>'[2]Инвестиционная активность'!$E$51</f>
        <v>8.0000000000000002E-3</v>
      </c>
      <c r="D97" s="12">
        <f>'[2]Инвестиционная активность'!$G$51</f>
        <v>8.0000000000000002E-3</v>
      </c>
      <c r="E97" s="55">
        <f>'[2]Инвестиционная активность'!$I$51</f>
        <v>8.0000000000000002E-3</v>
      </c>
      <c r="F97" s="54">
        <f>'[2]Инвестиционная активность'!$K$51</f>
        <v>3.5000000000000003E-2</v>
      </c>
      <c r="G97" s="12">
        <f>'[2]Инвестиционная активность'!$M$51</f>
        <v>3.5000000000000003E-2</v>
      </c>
      <c r="H97" s="55">
        <f>'[2]Инвестиционная активность'!$O$51</f>
        <v>3.5000000000000003E-2</v>
      </c>
      <c r="I97" s="54">
        <f>'[2]Инвестиционная активность'!$Q$51</f>
        <v>3.7999999999999999E-2</v>
      </c>
      <c r="J97" s="12">
        <f>'[2]Инвестиционная активность'!$S$51</f>
        <v>3.7999999999999999E-2</v>
      </c>
      <c r="K97" s="55">
        <f>'[2]Инвестиционная активность'!$U$51</f>
        <v>3.7999999999999999E-2</v>
      </c>
      <c r="L97" s="223">
        <f t="shared" ref="L97" si="63">AVERAGE(C97,F97,I97)</f>
        <v>2.7E-2</v>
      </c>
      <c r="M97" s="224">
        <f t="shared" ref="M97" si="64">AVERAGE(D97,G97,J97)</f>
        <v>2.7E-2</v>
      </c>
      <c r="N97" s="225">
        <f t="shared" ref="N97" si="65">AVERAGE(E97,H97,K97)</f>
        <v>2.7E-2</v>
      </c>
      <c r="O97" s="223">
        <f>L97/O101</f>
        <v>3.7779850746268655E-2</v>
      </c>
      <c r="P97" s="224">
        <f>M97/P101</f>
        <v>3.7779850746268655E-2</v>
      </c>
      <c r="Q97" s="225">
        <f>N97/Q101</f>
        <v>3.7779850746268655E-2</v>
      </c>
      <c r="DA97" s="12"/>
      <c r="DB97" s="12"/>
      <c r="DC97" s="12"/>
    </row>
    <row r="98" spans="1:107" s="11" customFormat="1" x14ac:dyDescent="0.25">
      <c r="C98" s="54"/>
      <c r="D98" s="12"/>
      <c r="E98" s="55"/>
      <c r="F98" s="54"/>
      <c r="G98" s="12"/>
      <c r="H98" s="55"/>
      <c r="I98" s="54"/>
      <c r="J98" s="12"/>
      <c r="K98" s="55"/>
      <c r="L98" s="223"/>
      <c r="M98" s="224"/>
      <c r="N98" s="225"/>
      <c r="O98" s="223"/>
      <c r="P98" s="224"/>
      <c r="Q98" s="225"/>
      <c r="DA98" s="12"/>
      <c r="DB98" s="12"/>
      <c r="DC98" s="12"/>
    </row>
    <row r="99" spans="1:107" s="11" customFormat="1" x14ac:dyDescent="0.25">
      <c r="A99" s="16" t="s">
        <v>67</v>
      </c>
      <c r="C99" s="54">
        <f>'[2]Инвестиционная активность'!$E$53</f>
        <v>8.0000000000000002E-3</v>
      </c>
      <c r="D99" s="12">
        <f>'[2]Инвестиционная активность'!$G$53</f>
        <v>8.0000000000000002E-3</v>
      </c>
      <c r="E99" s="55">
        <f>'[2]Инвестиционная активность'!$I$53</f>
        <v>8.0000000000000002E-3</v>
      </c>
      <c r="F99" s="54">
        <f>'[2]Инвестиционная активность'!$K$53</f>
        <v>7.0000000000000001E-3</v>
      </c>
      <c r="G99" s="12">
        <f>'[2]Инвестиционная активность'!$M$53</f>
        <v>7.0000000000000001E-3</v>
      </c>
      <c r="H99" s="55">
        <f>'[2]Инвестиционная активность'!$O$53</f>
        <v>7.0000000000000001E-3</v>
      </c>
      <c r="I99" s="54">
        <f>'[2]Инвестиционная активность'!$Q$53</f>
        <v>1.0999999999999999E-2</v>
      </c>
      <c r="J99" s="12">
        <f>'[2]Инвестиционная активность'!$S$53</f>
        <v>1.0999999999999999E-2</v>
      </c>
      <c r="K99" s="55">
        <f>'[2]Инвестиционная активность'!$U$53</f>
        <v>1.0999999999999999E-2</v>
      </c>
      <c r="L99" s="223">
        <f t="shared" ref="L99" si="66">AVERAGE(C99,F99,I99)</f>
        <v>8.6666666666666663E-3</v>
      </c>
      <c r="M99" s="224">
        <f t="shared" ref="M99" si="67">AVERAGE(D99,G99,J99)</f>
        <v>8.6666666666666663E-3</v>
      </c>
      <c r="N99" s="225">
        <f t="shared" ref="N99" si="68">AVERAGE(E99,H99,K99)</f>
        <v>8.6666666666666663E-3</v>
      </c>
      <c r="O99" s="226">
        <f>L99/O101</f>
        <v>1.212686567164179E-2</v>
      </c>
      <c r="P99" s="227">
        <f>M99/P101</f>
        <v>1.212686567164179E-2</v>
      </c>
      <c r="Q99" s="228">
        <f>N99/Q101</f>
        <v>1.212686567164179E-2</v>
      </c>
      <c r="DA99" s="12"/>
      <c r="DB99" s="12"/>
      <c r="DC99" s="12"/>
    </row>
    <row r="100" spans="1:107" s="11" customFormat="1" x14ac:dyDescent="0.25">
      <c r="C100" s="54"/>
      <c r="D100" s="12"/>
      <c r="E100" s="55"/>
      <c r="F100" s="54"/>
      <c r="G100" s="12"/>
      <c r="H100" s="55"/>
      <c r="I100" s="54"/>
      <c r="J100" s="12"/>
      <c r="K100" s="55"/>
      <c r="L100" s="226"/>
      <c r="M100" s="227"/>
      <c r="N100" s="228"/>
      <c r="O100" s="229"/>
      <c r="P100" s="229"/>
      <c r="Q100" s="229"/>
      <c r="DA100" s="12"/>
      <c r="DB100" s="12"/>
      <c r="DC100" s="12"/>
    </row>
    <row r="101" spans="1:107" s="11" customFormat="1" x14ac:dyDescent="0.25">
      <c r="C101" s="56"/>
      <c r="D101" s="57"/>
      <c r="E101" s="58"/>
      <c r="F101" s="56"/>
      <c r="G101" s="57"/>
      <c r="H101" s="58"/>
      <c r="I101" s="56"/>
      <c r="J101" s="57"/>
      <c r="K101" s="58"/>
      <c r="L101" s="229"/>
      <c r="M101" s="229"/>
      <c r="N101" s="229" t="s">
        <v>74</v>
      </c>
      <c r="O101" s="230">
        <f>MAX(L57:L99)</f>
        <v>0.71466666666666667</v>
      </c>
      <c r="P101" s="231">
        <f>MAX(M57:M99)</f>
        <v>0.71466666666666667</v>
      </c>
      <c r="Q101" s="232">
        <f>MAX(N57:N99)</f>
        <v>0.71466666666666667</v>
      </c>
      <c r="DA101" s="12"/>
      <c r="DB101" s="12"/>
      <c r="DC101" s="12"/>
    </row>
    <row r="102" spans="1:107" s="25" customFormat="1" x14ac:dyDescent="0.25"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DA102" s="26"/>
      <c r="DB102" s="26"/>
      <c r="DC102" s="26"/>
    </row>
    <row r="103" spans="1:107" s="25" customFormat="1" ht="17.25" thickBot="1" x14ac:dyDescent="0.3">
      <c r="A103" s="27" t="s">
        <v>79</v>
      </c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DA103" s="26"/>
      <c r="DB103" s="26"/>
      <c r="DC103" s="26"/>
    </row>
    <row r="104" spans="1:107" s="25" customFormat="1" ht="15.75" thickBot="1" x14ac:dyDescent="0.3">
      <c r="C104" s="28"/>
      <c r="D104" s="28"/>
      <c r="E104" s="28"/>
      <c r="AA104" s="251" t="s">
        <v>116</v>
      </c>
      <c r="AB104" s="252"/>
      <c r="AC104" s="252"/>
      <c r="AD104" s="252"/>
      <c r="AE104" s="252"/>
      <c r="AF104" s="252"/>
      <c r="AG104" s="252"/>
      <c r="AH104" s="252"/>
      <c r="AI104" s="252"/>
      <c r="AJ104" s="252"/>
      <c r="AK104" s="252"/>
      <c r="AL104" s="252"/>
      <c r="AM104" s="252"/>
      <c r="AN104" s="252"/>
      <c r="AO104" s="252"/>
      <c r="AP104" s="252"/>
      <c r="AQ104" s="252"/>
      <c r="AR104" s="252"/>
      <c r="AS104" s="252"/>
      <c r="AT104" s="252"/>
      <c r="AU104" s="252"/>
      <c r="AV104" s="252"/>
      <c r="AW104" s="252"/>
      <c r="AX104" s="253"/>
      <c r="AY104" s="251" t="s">
        <v>117</v>
      </c>
      <c r="AZ104" s="252"/>
      <c r="BA104" s="252"/>
      <c r="BB104" s="252"/>
      <c r="BC104" s="252"/>
      <c r="BD104" s="252"/>
      <c r="BE104" s="252"/>
      <c r="BF104" s="252"/>
      <c r="BG104" s="252"/>
      <c r="BH104" s="252"/>
      <c r="BI104" s="252"/>
      <c r="BJ104" s="252"/>
      <c r="BK104" s="252"/>
      <c r="BL104" s="252"/>
      <c r="BM104" s="252"/>
      <c r="BN104" s="252"/>
      <c r="BO104" s="252"/>
      <c r="BP104" s="252"/>
      <c r="BQ104" s="252"/>
      <c r="BR104" s="252"/>
      <c r="BS104" s="252"/>
      <c r="BT104" s="252"/>
      <c r="BU104" s="252"/>
      <c r="BV104" s="253"/>
      <c r="BW104" s="251" t="s">
        <v>126</v>
      </c>
      <c r="BX104" s="252"/>
      <c r="BY104" s="252"/>
      <c r="BZ104" s="251"/>
      <c r="CA104" s="252"/>
      <c r="CB104" s="252"/>
      <c r="CC104" s="251" t="s">
        <v>129</v>
      </c>
      <c r="CD104" s="252"/>
      <c r="CE104" s="253"/>
      <c r="CF104" s="252"/>
      <c r="CG104" s="252"/>
      <c r="CH104" s="253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DA104" s="26"/>
      <c r="DB104" s="26"/>
      <c r="DC104" s="26"/>
    </row>
    <row r="105" spans="1:107" s="25" customFormat="1" ht="90" x14ac:dyDescent="0.25">
      <c r="B105" s="30"/>
      <c r="C105" s="233" t="s">
        <v>80</v>
      </c>
      <c r="D105" s="234"/>
      <c r="E105" s="235"/>
      <c r="F105" s="236" t="s">
        <v>81</v>
      </c>
      <c r="G105" s="234"/>
      <c r="H105" s="235"/>
      <c r="I105" s="236" t="s">
        <v>82</v>
      </c>
      <c r="J105" s="234"/>
      <c r="K105" s="235"/>
      <c r="L105" s="237" t="s">
        <v>83</v>
      </c>
      <c r="M105" s="234"/>
      <c r="N105" s="234"/>
      <c r="O105" s="236" t="s">
        <v>84</v>
      </c>
      <c r="P105" s="238"/>
      <c r="Q105" s="239"/>
      <c r="R105" s="236" t="s">
        <v>85</v>
      </c>
      <c r="S105" s="238"/>
      <c r="T105" s="239"/>
      <c r="U105" s="236" t="s">
        <v>86</v>
      </c>
      <c r="V105" s="238"/>
      <c r="W105" s="238"/>
      <c r="X105" s="237" t="s">
        <v>87</v>
      </c>
      <c r="Y105" s="234"/>
      <c r="Z105" s="240"/>
      <c r="AA105" s="233" t="s">
        <v>80</v>
      </c>
      <c r="AB105" s="234"/>
      <c r="AC105" s="235"/>
      <c r="AD105" s="236" t="s">
        <v>81</v>
      </c>
      <c r="AE105" s="234"/>
      <c r="AF105" s="235"/>
      <c r="AG105" s="236" t="s">
        <v>82</v>
      </c>
      <c r="AH105" s="234"/>
      <c r="AI105" s="235"/>
      <c r="AJ105" s="237" t="s">
        <v>83</v>
      </c>
      <c r="AK105" s="234"/>
      <c r="AL105" s="234"/>
      <c r="AM105" s="236" t="s">
        <v>84</v>
      </c>
      <c r="AN105" s="238"/>
      <c r="AO105" s="239"/>
      <c r="AP105" s="236" t="s">
        <v>85</v>
      </c>
      <c r="AQ105" s="238"/>
      <c r="AR105" s="239"/>
      <c r="AS105" s="236" t="s">
        <v>86</v>
      </c>
      <c r="AT105" s="238"/>
      <c r="AU105" s="238"/>
      <c r="AV105" s="237" t="s">
        <v>87</v>
      </c>
      <c r="AW105" s="234"/>
      <c r="AX105" s="240"/>
      <c r="AY105" s="233" t="s">
        <v>80</v>
      </c>
      <c r="AZ105" s="234"/>
      <c r="BA105" s="235"/>
      <c r="BB105" s="236" t="s">
        <v>81</v>
      </c>
      <c r="BC105" s="234"/>
      <c r="BD105" s="235"/>
      <c r="BE105" s="236" t="s">
        <v>82</v>
      </c>
      <c r="BF105" s="234"/>
      <c r="BG105" s="235"/>
      <c r="BH105" s="237" t="s">
        <v>83</v>
      </c>
      <c r="BI105" s="234"/>
      <c r="BJ105" s="234"/>
      <c r="BK105" s="236" t="s">
        <v>84</v>
      </c>
      <c r="BL105" s="238"/>
      <c r="BM105" s="239"/>
      <c r="BN105" s="236" t="s">
        <v>85</v>
      </c>
      <c r="BO105" s="238"/>
      <c r="BP105" s="239"/>
      <c r="BQ105" s="236" t="s">
        <v>86</v>
      </c>
      <c r="BR105" s="238"/>
      <c r="BS105" s="238"/>
      <c r="BT105" s="237" t="s">
        <v>87</v>
      </c>
      <c r="BU105" s="234"/>
      <c r="BV105" s="240"/>
      <c r="BW105" s="233" t="s">
        <v>127</v>
      </c>
      <c r="BX105" s="234"/>
      <c r="BY105" s="235"/>
      <c r="BZ105" s="233" t="s">
        <v>128</v>
      </c>
      <c r="CA105" s="234"/>
      <c r="CB105" s="234"/>
      <c r="CC105" s="243" t="s">
        <v>130</v>
      </c>
      <c r="CD105" s="26"/>
      <c r="CE105" s="244"/>
      <c r="CF105" s="254" t="s">
        <v>131</v>
      </c>
      <c r="CG105" s="234"/>
      <c r="CH105" s="240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</row>
    <row r="106" spans="1:107" s="25" customFormat="1" x14ac:dyDescent="0.25">
      <c r="B106" s="28"/>
      <c r="C106" s="241" t="s">
        <v>4</v>
      </c>
      <c r="D106" s="32" t="s">
        <v>5</v>
      </c>
      <c r="E106" s="61" t="s">
        <v>6</v>
      </c>
      <c r="F106" s="31" t="s">
        <v>4</v>
      </c>
      <c r="G106" s="32" t="s">
        <v>5</v>
      </c>
      <c r="H106" s="61" t="s">
        <v>6</v>
      </c>
      <c r="I106" s="31" t="s">
        <v>4</v>
      </c>
      <c r="J106" s="32" t="s">
        <v>5</v>
      </c>
      <c r="K106" s="61" t="s">
        <v>6</v>
      </c>
      <c r="L106" s="31" t="s">
        <v>4</v>
      </c>
      <c r="M106" s="32" t="s">
        <v>5</v>
      </c>
      <c r="N106" s="32" t="s">
        <v>6</v>
      </c>
      <c r="O106" s="31" t="s">
        <v>4</v>
      </c>
      <c r="P106" s="32" t="s">
        <v>5</v>
      </c>
      <c r="Q106" s="61" t="s">
        <v>6</v>
      </c>
      <c r="R106" s="31" t="s">
        <v>4</v>
      </c>
      <c r="S106" s="32" t="s">
        <v>5</v>
      </c>
      <c r="T106" s="61" t="s">
        <v>6</v>
      </c>
      <c r="U106" s="31" t="s">
        <v>4</v>
      </c>
      <c r="V106" s="32" t="s">
        <v>5</v>
      </c>
      <c r="W106" s="32" t="s">
        <v>6</v>
      </c>
      <c r="X106" s="31" t="s">
        <v>4</v>
      </c>
      <c r="Y106" s="32" t="s">
        <v>5</v>
      </c>
      <c r="Z106" s="242" t="s">
        <v>6</v>
      </c>
      <c r="AA106" s="241" t="s">
        <v>4</v>
      </c>
      <c r="AB106" s="32" t="s">
        <v>5</v>
      </c>
      <c r="AC106" s="61" t="s">
        <v>6</v>
      </c>
      <c r="AD106" s="31" t="s">
        <v>4</v>
      </c>
      <c r="AE106" s="32" t="s">
        <v>5</v>
      </c>
      <c r="AF106" s="61" t="s">
        <v>6</v>
      </c>
      <c r="AG106" s="31" t="s">
        <v>4</v>
      </c>
      <c r="AH106" s="32" t="s">
        <v>5</v>
      </c>
      <c r="AI106" s="61" t="s">
        <v>6</v>
      </c>
      <c r="AJ106" s="31" t="s">
        <v>4</v>
      </c>
      <c r="AK106" s="32" t="s">
        <v>5</v>
      </c>
      <c r="AL106" s="32" t="s">
        <v>6</v>
      </c>
      <c r="AM106" s="31" t="s">
        <v>4</v>
      </c>
      <c r="AN106" s="32" t="s">
        <v>5</v>
      </c>
      <c r="AO106" s="61" t="s">
        <v>6</v>
      </c>
      <c r="AP106" s="31" t="s">
        <v>4</v>
      </c>
      <c r="AQ106" s="32" t="s">
        <v>5</v>
      </c>
      <c r="AR106" s="61" t="s">
        <v>6</v>
      </c>
      <c r="AS106" s="31" t="s">
        <v>4</v>
      </c>
      <c r="AT106" s="32" t="s">
        <v>5</v>
      </c>
      <c r="AU106" s="32" t="s">
        <v>6</v>
      </c>
      <c r="AV106" s="31" t="s">
        <v>4</v>
      </c>
      <c r="AW106" s="32" t="s">
        <v>5</v>
      </c>
      <c r="AX106" s="242" t="s">
        <v>6</v>
      </c>
      <c r="AY106" s="241" t="s">
        <v>4</v>
      </c>
      <c r="AZ106" s="32" t="s">
        <v>5</v>
      </c>
      <c r="BA106" s="61" t="s">
        <v>6</v>
      </c>
      <c r="BB106" s="31" t="s">
        <v>4</v>
      </c>
      <c r="BC106" s="32" t="s">
        <v>5</v>
      </c>
      <c r="BD106" s="61" t="s">
        <v>6</v>
      </c>
      <c r="BE106" s="31" t="s">
        <v>4</v>
      </c>
      <c r="BF106" s="32" t="s">
        <v>5</v>
      </c>
      <c r="BG106" s="61" t="s">
        <v>6</v>
      </c>
      <c r="BH106" s="31" t="s">
        <v>4</v>
      </c>
      <c r="BI106" s="32" t="s">
        <v>5</v>
      </c>
      <c r="BJ106" s="32" t="s">
        <v>6</v>
      </c>
      <c r="BK106" s="31" t="s">
        <v>4</v>
      </c>
      <c r="BL106" s="32" t="s">
        <v>5</v>
      </c>
      <c r="BM106" s="61" t="s">
        <v>6</v>
      </c>
      <c r="BN106" s="31" t="s">
        <v>4</v>
      </c>
      <c r="BO106" s="32" t="s">
        <v>5</v>
      </c>
      <c r="BP106" s="61" t="s">
        <v>6</v>
      </c>
      <c r="BQ106" s="31" t="s">
        <v>4</v>
      </c>
      <c r="BR106" s="32" t="s">
        <v>5</v>
      </c>
      <c r="BS106" s="32" t="s">
        <v>6</v>
      </c>
      <c r="BT106" s="31" t="s">
        <v>4</v>
      </c>
      <c r="BU106" s="32" t="s">
        <v>5</v>
      </c>
      <c r="BV106" s="242" t="s">
        <v>6</v>
      </c>
      <c r="BW106" s="241" t="s">
        <v>4</v>
      </c>
      <c r="BX106" s="32" t="s">
        <v>5</v>
      </c>
      <c r="BY106" s="61" t="s">
        <v>6</v>
      </c>
      <c r="BZ106" s="241" t="s">
        <v>4</v>
      </c>
      <c r="CA106" s="32" t="s">
        <v>5</v>
      </c>
      <c r="CB106" s="32" t="s">
        <v>6</v>
      </c>
      <c r="CC106" s="241"/>
      <c r="CD106" s="32"/>
      <c r="CE106" s="242"/>
      <c r="CF106" s="243"/>
      <c r="CG106" s="26"/>
      <c r="CH106" s="244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</row>
    <row r="107" spans="1:107" s="25" customFormat="1" x14ac:dyDescent="0.25">
      <c r="A107" s="33" t="s">
        <v>7</v>
      </c>
      <c r="C107" s="243">
        <f>[2]Промышленность!$E$11</f>
        <v>1</v>
      </c>
      <c r="D107" s="26">
        <f>[2]Промышленность!$G$11</f>
        <v>1</v>
      </c>
      <c r="E107" s="62">
        <f>[2]Промышленность!$I$11</f>
        <v>1</v>
      </c>
      <c r="F107" s="29">
        <f>[2]Промышленность!$K$11</f>
        <v>1</v>
      </c>
      <c r="G107" s="26">
        <f>[2]Промышленность!$M$11</f>
        <v>1</v>
      </c>
      <c r="H107" s="62">
        <f>[2]Промышленность!$O$11</f>
        <v>1</v>
      </c>
      <c r="I107" s="29">
        <f>[2]Промышленность!$Q$11</f>
        <v>1</v>
      </c>
      <c r="J107" s="26">
        <f>[2]Промышленность!$S$11</f>
        <v>1</v>
      </c>
      <c r="K107" s="62">
        <f>[2]Промышленность!$U$11</f>
        <v>1</v>
      </c>
      <c r="L107" s="29">
        <f>[2]Промышленность!$W$11</f>
        <v>1</v>
      </c>
      <c r="M107" s="26">
        <f>[2]Промышленность!$Y$11</f>
        <v>1</v>
      </c>
      <c r="N107" s="26">
        <f>[2]Промышленность!$AA$11</f>
        <v>1</v>
      </c>
      <c r="O107" s="29">
        <f>[2]Промышленность!$AC$11</f>
        <v>1</v>
      </c>
      <c r="P107" s="26">
        <f>[2]Промышленность!$AE$11</f>
        <v>1</v>
      </c>
      <c r="Q107" s="62">
        <f>[2]Промышленность!$AG$11</f>
        <v>1</v>
      </c>
      <c r="R107" s="29">
        <f>[2]Промышленность!$AI$11</f>
        <v>1</v>
      </c>
      <c r="S107" s="26">
        <f>[2]Промышленность!$AK$11</f>
        <v>1</v>
      </c>
      <c r="T107" s="62">
        <f>[2]Промышленность!$AM$11</f>
        <v>1</v>
      </c>
      <c r="U107" s="29">
        <f>[2]Промышленность!$AO$11</f>
        <v>1</v>
      </c>
      <c r="V107" s="26">
        <f>[2]Промышленность!$AQ$11</f>
        <v>1</v>
      </c>
      <c r="W107" s="26">
        <f>[2]Промышленность!$AS$11</f>
        <v>1</v>
      </c>
      <c r="X107" s="29">
        <f>[2]Промышленность!$AU$11</f>
        <v>0.77400000000000002</v>
      </c>
      <c r="Y107" s="26">
        <f>[2]Промышленность!$AW$11</f>
        <v>0.77400000000000002</v>
      </c>
      <c r="Z107" s="244">
        <f>[2]Промышленность!$AY$11</f>
        <v>0.77400000000000002</v>
      </c>
      <c r="AA107" s="243">
        <f>MAX(C107:C149)</f>
        <v>1</v>
      </c>
      <c r="AB107" s="26">
        <f t="shared" ref="AB107:AX107" si="69">MAX(D107:D149)</f>
        <v>1</v>
      </c>
      <c r="AC107" s="62">
        <f t="shared" si="69"/>
        <v>1</v>
      </c>
      <c r="AD107" s="29">
        <f t="shared" si="69"/>
        <v>1</v>
      </c>
      <c r="AE107" s="26">
        <f t="shared" si="69"/>
        <v>1</v>
      </c>
      <c r="AF107" s="62">
        <f t="shared" si="69"/>
        <v>1</v>
      </c>
      <c r="AG107" s="29">
        <f t="shared" si="69"/>
        <v>1</v>
      </c>
      <c r="AH107" s="26">
        <f t="shared" si="69"/>
        <v>1</v>
      </c>
      <c r="AI107" s="62">
        <f t="shared" si="69"/>
        <v>1</v>
      </c>
      <c r="AJ107" s="29">
        <f t="shared" si="69"/>
        <v>1</v>
      </c>
      <c r="AK107" s="26">
        <f t="shared" si="69"/>
        <v>1</v>
      </c>
      <c r="AL107" s="26">
        <f t="shared" si="69"/>
        <v>1</v>
      </c>
      <c r="AM107" s="29">
        <f t="shared" si="69"/>
        <v>1</v>
      </c>
      <c r="AN107" s="26">
        <f t="shared" si="69"/>
        <v>1</v>
      </c>
      <c r="AO107" s="62">
        <f t="shared" si="69"/>
        <v>1</v>
      </c>
      <c r="AP107" s="29">
        <f t="shared" si="69"/>
        <v>1</v>
      </c>
      <c r="AQ107" s="26">
        <f t="shared" si="69"/>
        <v>1</v>
      </c>
      <c r="AR107" s="62">
        <f t="shared" si="69"/>
        <v>1</v>
      </c>
      <c r="AS107" s="29">
        <f t="shared" si="69"/>
        <v>1</v>
      </c>
      <c r="AT107" s="26">
        <f t="shared" si="69"/>
        <v>1</v>
      </c>
      <c r="AU107" s="26">
        <f t="shared" si="69"/>
        <v>1</v>
      </c>
      <c r="AV107" s="29">
        <f t="shared" si="69"/>
        <v>1</v>
      </c>
      <c r="AW107" s="26">
        <f t="shared" si="69"/>
        <v>1</v>
      </c>
      <c r="AX107" s="244">
        <f t="shared" si="69"/>
        <v>1</v>
      </c>
      <c r="AY107" s="243">
        <f>C107/AA107</f>
        <v>1</v>
      </c>
      <c r="AZ107" s="26">
        <f t="shared" ref="AZ107:BV107" si="70">D107/AB107</f>
        <v>1</v>
      </c>
      <c r="BA107" s="62">
        <f t="shared" si="70"/>
        <v>1</v>
      </c>
      <c r="BB107" s="29">
        <f t="shared" si="70"/>
        <v>1</v>
      </c>
      <c r="BC107" s="26">
        <f t="shared" si="70"/>
        <v>1</v>
      </c>
      <c r="BD107" s="62">
        <f t="shared" si="70"/>
        <v>1</v>
      </c>
      <c r="BE107" s="29">
        <f t="shared" si="70"/>
        <v>1</v>
      </c>
      <c r="BF107" s="26">
        <f t="shared" si="70"/>
        <v>1</v>
      </c>
      <c r="BG107" s="62">
        <f t="shared" si="70"/>
        <v>1</v>
      </c>
      <c r="BH107" s="29">
        <f t="shared" si="70"/>
        <v>1</v>
      </c>
      <c r="BI107" s="26">
        <f t="shared" si="70"/>
        <v>1</v>
      </c>
      <c r="BJ107" s="26">
        <f t="shared" si="70"/>
        <v>1</v>
      </c>
      <c r="BK107" s="29">
        <f t="shared" si="70"/>
        <v>1</v>
      </c>
      <c r="BL107" s="26">
        <f t="shared" si="70"/>
        <v>1</v>
      </c>
      <c r="BM107" s="62">
        <f t="shared" si="70"/>
        <v>1</v>
      </c>
      <c r="BN107" s="29">
        <f t="shared" si="70"/>
        <v>1</v>
      </c>
      <c r="BO107" s="26">
        <f t="shared" si="70"/>
        <v>1</v>
      </c>
      <c r="BP107" s="62">
        <f t="shared" si="70"/>
        <v>1</v>
      </c>
      <c r="BQ107" s="29">
        <f t="shared" si="70"/>
        <v>1</v>
      </c>
      <c r="BR107" s="26">
        <f t="shared" si="70"/>
        <v>1</v>
      </c>
      <c r="BS107" s="26">
        <f t="shared" si="70"/>
        <v>1</v>
      </c>
      <c r="BT107" s="29">
        <f t="shared" si="70"/>
        <v>0.77400000000000002</v>
      </c>
      <c r="BU107" s="26">
        <f t="shared" si="70"/>
        <v>0.77400000000000002</v>
      </c>
      <c r="BV107" s="244">
        <f t="shared" si="70"/>
        <v>0.77400000000000002</v>
      </c>
      <c r="BW107" s="243">
        <f>AY107+BB107+BE107+BH107+BK107+BN107+BQ107+BT107</f>
        <v>7.774</v>
      </c>
      <c r="BX107" s="26">
        <f t="shared" ref="BX107:BY107" si="71">AZ107+BC107+BF107+BI107+BL107+BO107+BR107+BU107</f>
        <v>7.774</v>
      </c>
      <c r="BY107" s="62">
        <f t="shared" si="71"/>
        <v>7.774</v>
      </c>
      <c r="BZ107" s="243">
        <f>BW107/8</f>
        <v>0.97175</v>
      </c>
      <c r="CA107" s="26">
        <f t="shared" ref="CA107:CB107" si="72">BX107/8</f>
        <v>0.97175</v>
      </c>
      <c r="CB107" s="26">
        <f t="shared" si="72"/>
        <v>0.97175</v>
      </c>
      <c r="CC107" s="243">
        <f>MAX(BZ107:BZ149)</f>
        <v>0.97175</v>
      </c>
      <c r="CD107" s="26">
        <f t="shared" ref="CD107:CE107" si="73">MAX(CA107:CA149)</f>
        <v>0.97175</v>
      </c>
      <c r="CE107" s="244">
        <f t="shared" si="73"/>
        <v>0.97175</v>
      </c>
      <c r="CF107" s="255">
        <f>BZ107/CC107</f>
        <v>1</v>
      </c>
      <c r="CG107" s="256">
        <f t="shared" ref="CG107:CH107" si="74">CA107/CD107</f>
        <v>1</v>
      </c>
      <c r="CH107" s="257">
        <f t="shared" si="74"/>
        <v>1</v>
      </c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</row>
    <row r="108" spans="1:107" s="25" customFormat="1" x14ac:dyDescent="0.25">
      <c r="C108" s="243"/>
      <c r="D108" s="26"/>
      <c r="E108" s="62"/>
      <c r="F108" s="29"/>
      <c r="G108" s="26"/>
      <c r="H108" s="62"/>
      <c r="I108" s="29"/>
      <c r="J108" s="26"/>
      <c r="K108" s="62"/>
      <c r="L108" s="29"/>
      <c r="M108" s="26"/>
      <c r="N108" s="26"/>
      <c r="O108" s="29"/>
      <c r="P108" s="26"/>
      <c r="Q108" s="62"/>
      <c r="R108" s="29"/>
      <c r="S108" s="26"/>
      <c r="T108" s="62"/>
      <c r="U108" s="29"/>
      <c r="V108" s="26"/>
      <c r="W108" s="26"/>
      <c r="X108" s="29"/>
      <c r="Y108" s="26"/>
      <c r="Z108" s="244"/>
      <c r="AA108" s="243"/>
      <c r="AB108" s="26"/>
      <c r="AC108" s="62"/>
      <c r="AD108" s="29"/>
      <c r="AE108" s="26"/>
      <c r="AF108" s="62"/>
      <c r="AG108" s="29"/>
      <c r="AH108" s="26"/>
      <c r="AI108" s="62"/>
      <c r="AJ108" s="29"/>
      <c r="AK108" s="26"/>
      <c r="AL108" s="26"/>
      <c r="AM108" s="29"/>
      <c r="AN108" s="26"/>
      <c r="AO108" s="62"/>
      <c r="AP108" s="29"/>
      <c r="AQ108" s="26"/>
      <c r="AR108" s="62"/>
      <c r="AS108" s="29"/>
      <c r="AT108" s="26"/>
      <c r="AU108" s="26"/>
      <c r="AV108" s="29"/>
      <c r="AW108" s="26"/>
      <c r="AX108" s="244"/>
      <c r="AY108" s="243"/>
      <c r="AZ108" s="26"/>
      <c r="BA108" s="62"/>
      <c r="BB108" s="29"/>
      <c r="BC108" s="26"/>
      <c r="BD108" s="62"/>
      <c r="BE108" s="29"/>
      <c r="BF108" s="26"/>
      <c r="BG108" s="62"/>
      <c r="BH108" s="29"/>
      <c r="BI108" s="26"/>
      <c r="BJ108" s="26"/>
      <c r="BK108" s="29"/>
      <c r="BL108" s="26"/>
      <c r="BM108" s="62"/>
      <c r="BN108" s="29"/>
      <c r="BO108" s="26"/>
      <c r="BP108" s="62"/>
      <c r="BQ108" s="29"/>
      <c r="BR108" s="26"/>
      <c r="BS108" s="26"/>
      <c r="BT108" s="29"/>
      <c r="BU108" s="26"/>
      <c r="BV108" s="244"/>
      <c r="BW108" s="243"/>
      <c r="BX108" s="26"/>
      <c r="BY108" s="62"/>
      <c r="BZ108" s="243"/>
      <c r="CA108" s="26"/>
      <c r="CB108" s="26"/>
      <c r="CC108" s="243"/>
      <c r="CD108" s="26"/>
      <c r="CE108" s="244"/>
      <c r="CF108" s="255"/>
      <c r="CG108" s="256"/>
      <c r="CH108" s="257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</row>
    <row r="109" spans="1:107" s="25" customFormat="1" x14ac:dyDescent="0.25">
      <c r="A109" s="33" t="s">
        <v>47</v>
      </c>
      <c r="C109" s="243">
        <f>[2]Промышленность!$E$13</f>
        <v>0</v>
      </c>
      <c r="D109" s="26">
        <f>[2]Промышленность!$G$13</f>
        <v>0</v>
      </c>
      <c r="E109" s="62">
        <f>[2]Промышленность!$I$13</f>
        <v>0</v>
      </c>
      <c r="F109" s="29">
        <f>[2]Промышленность!$K$13</f>
        <v>2E-3</v>
      </c>
      <c r="G109" s="26">
        <f>[2]Промышленность!$M$13</f>
        <v>2E-3</v>
      </c>
      <c r="H109" s="62">
        <f>[2]Промышленность!$O$13</f>
        <v>2E-3</v>
      </c>
      <c r="I109" s="29">
        <f>[2]Промышленность!$Q$13</f>
        <v>8.9999999999999993E-3</v>
      </c>
      <c r="J109" s="26">
        <f>[2]Промышленность!$S$13</f>
        <v>8.9999999999999993E-3</v>
      </c>
      <c r="K109" s="62">
        <f>[2]Промышленность!$U$13</f>
        <v>8.9999999999999993E-3</v>
      </c>
      <c r="L109" s="29">
        <f>[2]Промышленность!$W$13</f>
        <v>6.0000000000000001E-3</v>
      </c>
      <c r="M109" s="26">
        <f>[2]Промышленность!$Y$13</f>
        <v>6.0000000000000001E-3</v>
      </c>
      <c r="N109" s="26">
        <f>[2]Промышленность!$AA$13</f>
        <v>6.0000000000000001E-3</v>
      </c>
      <c r="O109" s="29">
        <f>[2]Промышленность!$AC$13</f>
        <v>0</v>
      </c>
      <c r="P109" s="26">
        <f>[2]Промышленность!$AE$15</f>
        <v>0</v>
      </c>
      <c r="Q109" s="62">
        <f>[2]Промышленность!$AG$13</f>
        <v>0</v>
      </c>
      <c r="R109" s="29">
        <f>[2]Промышленность!$AI$13</f>
        <v>1E-3</v>
      </c>
      <c r="S109" s="26">
        <f>[2]Промышленность!$AK$13</f>
        <v>1E-3</v>
      </c>
      <c r="T109" s="62">
        <f>[2]Промышленность!$AM$13</f>
        <v>1E-3</v>
      </c>
      <c r="U109" s="29">
        <f>[2]Промышленность!$AO$13</f>
        <v>1E-3</v>
      </c>
      <c r="V109" s="26">
        <f>[2]Промышленность!$AQ$13</f>
        <v>1E-3</v>
      </c>
      <c r="W109" s="26">
        <f>[2]Промышленность!$AS$13</f>
        <v>1E-3</v>
      </c>
      <c r="X109" s="29">
        <f>[2]Промышленность!$AU$13</f>
        <v>2.5000000000000001E-2</v>
      </c>
      <c r="Y109" s="26">
        <f>[2]Промышленность!$AW$13</f>
        <v>2.5000000000000001E-2</v>
      </c>
      <c r="Z109" s="244">
        <f>[2]Промышленность!$AY$13</f>
        <v>2.5000000000000001E-2</v>
      </c>
      <c r="AA109" s="243">
        <f>AA107</f>
        <v>1</v>
      </c>
      <c r="AB109" s="26">
        <f t="shared" ref="AB109:AX109" si="75">AB107</f>
        <v>1</v>
      </c>
      <c r="AC109" s="62">
        <f t="shared" si="75"/>
        <v>1</v>
      </c>
      <c r="AD109" s="29">
        <f t="shared" si="75"/>
        <v>1</v>
      </c>
      <c r="AE109" s="26">
        <f t="shared" si="75"/>
        <v>1</v>
      </c>
      <c r="AF109" s="62">
        <f t="shared" si="75"/>
        <v>1</v>
      </c>
      <c r="AG109" s="29">
        <f t="shared" si="75"/>
        <v>1</v>
      </c>
      <c r="AH109" s="26">
        <f t="shared" si="75"/>
        <v>1</v>
      </c>
      <c r="AI109" s="62">
        <f t="shared" si="75"/>
        <v>1</v>
      </c>
      <c r="AJ109" s="29">
        <f t="shared" si="75"/>
        <v>1</v>
      </c>
      <c r="AK109" s="26">
        <f t="shared" si="75"/>
        <v>1</v>
      </c>
      <c r="AL109" s="26">
        <f t="shared" si="75"/>
        <v>1</v>
      </c>
      <c r="AM109" s="29">
        <f t="shared" si="75"/>
        <v>1</v>
      </c>
      <c r="AN109" s="26">
        <f t="shared" si="75"/>
        <v>1</v>
      </c>
      <c r="AO109" s="62">
        <f t="shared" si="75"/>
        <v>1</v>
      </c>
      <c r="AP109" s="29">
        <f t="shared" si="75"/>
        <v>1</v>
      </c>
      <c r="AQ109" s="26">
        <f t="shared" si="75"/>
        <v>1</v>
      </c>
      <c r="AR109" s="62">
        <f t="shared" si="75"/>
        <v>1</v>
      </c>
      <c r="AS109" s="29">
        <f t="shared" si="75"/>
        <v>1</v>
      </c>
      <c r="AT109" s="26">
        <f t="shared" si="75"/>
        <v>1</v>
      </c>
      <c r="AU109" s="26">
        <f t="shared" si="75"/>
        <v>1</v>
      </c>
      <c r="AV109" s="29">
        <f t="shared" si="75"/>
        <v>1</v>
      </c>
      <c r="AW109" s="26">
        <f t="shared" si="75"/>
        <v>1</v>
      </c>
      <c r="AX109" s="244">
        <f t="shared" si="75"/>
        <v>1</v>
      </c>
      <c r="AY109" s="243">
        <f t="shared" ref="AY109:AY149" si="76">C109/AA109</f>
        <v>0</v>
      </c>
      <c r="AZ109" s="26">
        <f t="shared" ref="AZ109:AZ149" si="77">D109/AB109</f>
        <v>0</v>
      </c>
      <c r="BA109" s="62">
        <f t="shared" ref="BA109:BA149" si="78">E109/AC109</f>
        <v>0</v>
      </c>
      <c r="BB109" s="29">
        <f t="shared" ref="BB109:BB149" si="79">F109/AD109</f>
        <v>2E-3</v>
      </c>
      <c r="BC109" s="26">
        <f t="shared" ref="BC109:BC149" si="80">G109/AE109</f>
        <v>2E-3</v>
      </c>
      <c r="BD109" s="62">
        <f t="shared" ref="BD109:BD149" si="81">H109/AF109</f>
        <v>2E-3</v>
      </c>
      <c r="BE109" s="29">
        <f t="shared" ref="BE109:BE149" si="82">I109/AG109</f>
        <v>8.9999999999999993E-3</v>
      </c>
      <c r="BF109" s="26">
        <f t="shared" ref="BF109:BF149" si="83">J109/AH109</f>
        <v>8.9999999999999993E-3</v>
      </c>
      <c r="BG109" s="62">
        <f t="shared" ref="BG109:BG149" si="84">K109/AI109</f>
        <v>8.9999999999999993E-3</v>
      </c>
      <c r="BH109" s="29">
        <f t="shared" ref="BH109:BH149" si="85">L109/AJ109</f>
        <v>6.0000000000000001E-3</v>
      </c>
      <c r="BI109" s="26">
        <f t="shared" ref="BI109:BI149" si="86">M109/AK109</f>
        <v>6.0000000000000001E-3</v>
      </c>
      <c r="BJ109" s="26">
        <f t="shared" ref="BJ109:BJ149" si="87">N109/AL109</f>
        <v>6.0000000000000001E-3</v>
      </c>
      <c r="BK109" s="29">
        <f t="shared" ref="BK109:BK149" si="88">O109/AM109</f>
        <v>0</v>
      </c>
      <c r="BL109" s="26">
        <f t="shared" ref="BL109:BL149" si="89">P109/AN109</f>
        <v>0</v>
      </c>
      <c r="BM109" s="62">
        <f t="shared" ref="BM109:BM149" si="90">Q109/AO109</f>
        <v>0</v>
      </c>
      <c r="BN109" s="29">
        <f t="shared" ref="BN109:BN149" si="91">R109/AP109</f>
        <v>1E-3</v>
      </c>
      <c r="BO109" s="26">
        <f t="shared" ref="BO109:BO149" si="92">S109/AQ109</f>
        <v>1E-3</v>
      </c>
      <c r="BP109" s="62">
        <f t="shared" ref="BP109:BP149" si="93">T109/AR109</f>
        <v>1E-3</v>
      </c>
      <c r="BQ109" s="29">
        <f t="shared" ref="BQ109:BQ149" si="94">U109/AS109</f>
        <v>1E-3</v>
      </c>
      <c r="BR109" s="26">
        <f t="shared" ref="BR109:BR149" si="95">V109/AT109</f>
        <v>1E-3</v>
      </c>
      <c r="BS109" s="26">
        <f t="shared" ref="BS109:BS149" si="96">W109/AU109</f>
        <v>1E-3</v>
      </c>
      <c r="BT109" s="29">
        <f t="shared" ref="BT109:BT149" si="97">X109/AV109</f>
        <v>2.5000000000000001E-2</v>
      </c>
      <c r="BU109" s="26">
        <f t="shared" ref="BU109:BU149" si="98">Y109/AW109</f>
        <v>2.5000000000000001E-2</v>
      </c>
      <c r="BV109" s="244">
        <f t="shared" ref="BV109:BV149" si="99">Z109/AX109</f>
        <v>2.5000000000000001E-2</v>
      </c>
      <c r="BW109" s="243">
        <f t="shared" ref="BW109:BW149" si="100">AY109+BB109+BE109+BH109+BK109+BN109+BQ109+BT109</f>
        <v>4.4000000000000004E-2</v>
      </c>
      <c r="BX109" s="26">
        <f t="shared" ref="BX109:BX149" si="101">AZ109+BC109+BF109+BI109+BL109+BO109+BR109+BU109</f>
        <v>4.4000000000000004E-2</v>
      </c>
      <c r="BY109" s="62">
        <f t="shared" ref="BY109:BY149" si="102">BA109+BD109+BG109+BJ109+BM109+BP109+BS109+BV109</f>
        <v>4.4000000000000004E-2</v>
      </c>
      <c r="BZ109" s="243">
        <f t="shared" ref="BZ109:BZ149" si="103">BW109/8</f>
        <v>5.5000000000000005E-3</v>
      </c>
      <c r="CA109" s="26">
        <f t="shared" ref="CA109:CA149" si="104">BX109/8</f>
        <v>5.5000000000000005E-3</v>
      </c>
      <c r="CB109" s="26">
        <f t="shared" ref="CB109:CB149" si="105">BY109/8</f>
        <v>5.5000000000000005E-3</v>
      </c>
      <c r="CC109" s="243">
        <f>CC107</f>
        <v>0.97175</v>
      </c>
      <c r="CD109" s="26">
        <f>CD107</f>
        <v>0.97175</v>
      </c>
      <c r="CE109" s="244">
        <f>CE107</f>
        <v>0.97175</v>
      </c>
      <c r="CF109" s="255">
        <f t="shared" ref="CF109:CF149" si="106">BZ109/CC109</f>
        <v>5.659891947517366E-3</v>
      </c>
      <c r="CG109" s="256">
        <f t="shared" ref="CG109:CG149" si="107">CA109/CD109</f>
        <v>5.659891947517366E-3</v>
      </c>
      <c r="CH109" s="257">
        <f t="shared" ref="CH109:CH149" si="108">CB109/CE109</f>
        <v>5.659891947517366E-3</v>
      </c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</row>
    <row r="110" spans="1:107" s="25" customFormat="1" x14ac:dyDescent="0.25">
      <c r="C110" s="243"/>
      <c r="D110" s="26"/>
      <c r="E110" s="62"/>
      <c r="F110" s="29"/>
      <c r="G110" s="26"/>
      <c r="H110" s="62"/>
      <c r="I110" s="29"/>
      <c r="J110" s="26"/>
      <c r="K110" s="62"/>
      <c r="L110" s="29"/>
      <c r="M110" s="26"/>
      <c r="N110" s="26"/>
      <c r="O110" s="29"/>
      <c r="P110" s="26"/>
      <c r="Q110" s="62"/>
      <c r="R110" s="29"/>
      <c r="S110" s="26"/>
      <c r="T110" s="62"/>
      <c r="U110" s="29"/>
      <c r="V110" s="26"/>
      <c r="W110" s="26"/>
      <c r="X110" s="29"/>
      <c r="Y110" s="26"/>
      <c r="Z110" s="244"/>
      <c r="AA110" s="243"/>
      <c r="AB110" s="26"/>
      <c r="AC110" s="62"/>
      <c r="AD110" s="29"/>
      <c r="AE110" s="26"/>
      <c r="AF110" s="62"/>
      <c r="AG110" s="29"/>
      <c r="AH110" s="26"/>
      <c r="AI110" s="62"/>
      <c r="AJ110" s="29"/>
      <c r="AK110" s="26"/>
      <c r="AL110" s="26"/>
      <c r="AM110" s="29"/>
      <c r="AN110" s="26"/>
      <c r="AO110" s="62"/>
      <c r="AP110" s="29"/>
      <c r="AQ110" s="26"/>
      <c r="AR110" s="62"/>
      <c r="AS110" s="29"/>
      <c r="AT110" s="26"/>
      <c r="AU110" s="26"/>
      <c r="AV110" s="29"/>
      <c r="AW110" s="26"/>
      <c r="AX110" s="244"/>
      <c r="AY110" s="243"/>
      <c r="AZ110" s="26"/>
      <c r="BA110" s="62"/>
      <c r="BB110" s="29"/>
      <c r="BC110" s="26"/>
      <c r="BD110" s="62"/>
      <c r="BE110" s="29"/>
      <c r="BF110" s="26"/>
      <c r="BG110" s="62"/>
      <c r="BH110" s="29"/>
      <c r="BI110" s="26"/>
      <c r="BJ110" s="26"/>
      <c r="BK110" s="29"/>
      <c r="BL110" s="26"/>
      <c r="BM110" s="62"/>
      <c r="BN110" s="29"/>
      <c r="BO110" s="26"/>
      <c r="BP110" s="62"/>
      <c r="BQ110" s="29"/>
      <c r="BR110" s="26"/>
      <c r="BS110" s="26"/>
      <c r="BT110" s="29"/>
      <c r="BU110" s="26"/>
      <c r="BV110" s="244"/>
      <c r="BW110" s="243"/>
      <c r="BX110" s="26"/>
      <c r="BY110" s="62"/>
      <c r="BZ110" s="243"/>
      <c r="CA110" s="26"/>
      <c r="CB110" s="26"/>
      <c r="CC110" s="243"/>
      <c r="CD110" s="26"/>
      <c r="CE110" s="244"/>
      <c r="CF110" s="255"/>
      <c r="CG110" s="256"/>
      <c r="CH110" s="257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</row>
    <row r="111" spans="1:107" s="25" customFormat="1" x14ac:dyDescent="0.25">
      <c r="A111" s="33" t="s">
        <v>48</v>
      </c>
      <c r="C111" s="243">
        <f>[2]Промышленность!$E$15</f>
        <v>0</v>
      </c>
      <c r="D111" s="26">
        <f>[2]Промышленность!$G$15</f>
        <v>0</v>
      </c>
      <c r="E111" s="62">
        <f>[2]Промышленность!$I$15</f>
        <v>0</v>
      </c>
      <c r="F111" s="29">
        <f>[2]Промышленность!$K$15</f>
        <v>8.9999999999999993E-3</v>
      </c>
      <c r="G111" s="26">
        <f>[2]Промышленность!$M$15</f>
        <v>8.9999999999999993E-3</v>
      </c>
      <c r="H111" s="62">
        <f>[2]Промышленность!$O$15</f>
        <v>8.9999999999999993E-3</v>
      </c>
      <c r="I111" s="29">
        <f>[2]Промышленность!$Q$15</f>
        <v>1.7000000000000001E-2</v>
      </c>
      <c r="J111" s="26">
        <f>[2]Промышленность!$S$15</f>
        <v>1.7000000000000001E-2</v>
      </c>
      <c r="K111" s="62">
        <f>[2]Промышленность!$U$15</f>
        <v>1.7000000000000001E-2</v>
      </c>
      <c r="L111" s="29">
        <f>[2]Промышленность!$W$15</f>
        <v>1.2999999999999999E-2</v>
      </c>
      <c r="M111" s="26">
        <f>[2]Промышленность!$Y$15</f>
        <v>1.2999999999999999E-2</v>
      </c>
      <c r="N111" s="26">
        <f>[2]Промышленность!$AA$15</f>
        <v>1.2999999999999999E-2</v>
      </c>
      <c r="O111" s="29">
        <f>[2]Промышленность!$AC$15</f>
        <v>0</v>
      </c>
      <c r="P111" s="26">
        <f>[2]Промышленность!$AE$15</f>
        <v>0</v>
      </c>
      <c r="Q111" s="62">
        <f>[2]Промышленность!$AG$15</f>
        <v>0</v>
      </c>
      <c r="R111" s="29">
        <f>[2]Промышленность!$AI$15</f>
        <v>1E-3</v>
      </c>
      <c r="S111" s="26">
        <f>[2]Промышленность!$AK$15</f>
        <v>1E-3</v>
      </c>
      <c r="T111" s="62">
        <f>[2]Промышленность!$AM$15</f>
        <v>1E-3</v>
      </c>
      <c r="U111" s="29">
        <f>[2]Промышленность!$AO$15</f>
        <v>0</v>
      </c>
      <c r="V111" s="26">
        <f>[2]Промышленность!$AQ$15</f>
        <v>0</v>
      </c>
      <c r="W111" s="26">
        <f>[2]Промышленность!$AS$15</f>
        <v>0</v>
      </c>
      <c r="X111" s="29">
        <f>[2]Промышленность!$AU$15</f>
        <v>5.3999999999999999E-2</v>
      </c>
      <c r="Y111" s="26">
        <f>[2]Промышленность!$AW$15</f>
        <v>5.3999999999999999E-2</v>
      </c>
      <c r="Z111" s="244">
        <f>[2]Промышленность!$AY$15</f>
        <v>5.3999999999999999E-2</v>
      </c>
      <c r="AA111" s="243">
        <f t="shared" ref="AA111:AX111" si="109">AA109</f>
        <v>1</v>
      </c>
      <c r="AB111" s="26">
        <f t="shared" si="109"/>
        <v>1</v>
      </c>
      <c r="AC111" s="62">
        <f t="shared" si="109"/>
        <v>1</v>
      </c>
      <c r="AD111" s="29">
        <f t="shared" si="109"/>
        <v>1</v>
      </c>
      <c r="AE111" s="26">
        <f t="shared" si="109"/>
        <v>1</v>
      </c>
      <c r="AF111" s="62">
        <f t="shared" si="109"/>
        <v>1</v>
      </c>
      <c r="AG111" s="29">
        <f t="shared" si="109"/>
        <v>1</v>
      </c>
      <c r="AH111" s="26">
        <f t="shared" si="109"/>
        <v>1</v>
      </c>
      <c r="AI111" s="62">
        <f t="shared" si="109"/>
        <v>1</v>
      </c>
      <c r="AJ111" s="29">
        <f t="shared" si="109"/>
        <v>1</v>
      </c>
      <c r="AK111" s="26">
        <f t="shared" si="109"/>
        <v>1</v>
      </c>
      <c r="AL111" s="26">
        <f t="shared" si="109"/>
        <v>1</v>
      </c>
      <c r="AM111" s="29">
        <f t="shared" si="109"/>
        <v>1</v>
      </c>
      <c r="AN111" s="26">
        <f t="shared" si="109"/>
        <v>1</v>
      </c>
      <c r="AO111" s="62">
        <f t="shared" si="109"/>
        <v>1</v>
      </c>
      <c r="AP111" s="29">
        <f t="shared" si="109"/>
        <v>1</v>
      </c>
      <c r="AQ111" s="26">
        <f t="shared" si="109"/>
        <v>1</v>
      </c>
      <c r="AR111" s="62">
        <f t="shared" si="109"/>
        <v>1</v>
      </c>
      <c r="AS111" s="29">
        <f t="shared" si="109"/>
        <v>1</v>
      </c>
      <c r="AT111" s="26">
        <f t="shared" si="109"/>
        <v>1</v>
      </c>
      <c r="AU111" s="26">
        <f t="shared" si="109"/>
        <v>1</v>
      </c>
      <c r="AV111" s="29">
        <f t="shared" si="109"/>
        <v>1</v>
      </c>
      <c r="AW111" s="26">
        <f t="shared" si="109"/>
        <v>1</v>
      </c>
      <c r="AX111" s="244">
        <f t="shared" si="109"/>
        <v>1</v>
      </c>
      <c r="AY111" s="243">
        <f t="shared" si="76"/>
        <v>0</v>
      </c>
      <c r="AZ111" s="26">
        <f t="shared" si="77"/>
        <v>0</v>
      </c>
      <c r="BA111" s="62">
        <f t="shared" si="78"/>
        <v>0</v>
      </c>
      <c r="BB111" s="29">
        <f t="shared" si="79"/>
        <v>8.9999999999999993E-3</v>
      </c>
      <c r="BC111" s="26">
        <f t="shared" si="80"/>
        <v>8.9999999999999993E-3</v>
      </c>
      <c r="BD111" s="62">
        <f t="shared" si="81"/>
        <v>8.9999999999999993E-3</v>
      </c>
      <c r="BE111" s="29">
        <f t="shared" si="82"/>
        <v>1.7000000000000001E-2</v>
      </c>
      <c r="BF111" s="26">
        <f t="shared" si="83"/>
        <v>1.7000000000000001E-2</v>
      </c>
      <c r="BG111" s="62">
        <f t="shared" si="84"/>
        <v>1.7000000000000001E-2</v>
      </c>
      <c r="BH111" s="29">
        <f t="shared" si="85"/>
        <v>1.2999999999999999E-2</v>
      </c>
      <c r="BI111" s="26">
        <f t="shared" si="86"/>
        <v>1.2999999999999999E-2</v>
      </c>
      <c r="BJ111" s="26">
        <f t="shared" si="87"/>
        <v>1.2999999999999999E-2</v>
      </c>
      <c r="BK111" s="29">
        <f t="shared" si="88"/>
        <v>0</v>
      </c>
      <c r="BL111" s="26">
        <f t="shared" si="89"/>
        <v>0</v>
      </c>
      <c r="BM111" s="62">
        <f t="shared" si="90"/>
        <v>0</v>
      </c>
      <c r="BN111" s="29">
        <f t="shared" si="91"/>
        <v>1E-3</v>
      </c>
      <c r="BO111" s="26">
        <f t="shared" si="92"/>
        <v>1E-3</v>
      </c>
      <c r="BP111" s="62">
        <f t="shared" si="93"/>
        <v>1E-3</v>
      </c>
      <c r="BQ111" s="29">
        <f t="shared" si="94"/>
        <v>0</v>
      </c>
      <c r="BR111" s="26">
        <f t="shared" si="95"/>
        <v>0</v>
      </c>
      <c r="BS111" s="26">
        <f t="shared" si="96"/>
        <v>0</v>
      </c>
      <c r="BT111" s="29">
        <f t="shared" si="97"/>
        <v>5.3999999999999999E-2</v>
      </c>
      <c r="BU111" s="26">
        <f t="shared" si="98"/>
        <v>5.3999999999999999E-2</v>
      </c>
      <c r="BV111" s="244">
        <f t="shared" si="99"/>
        <v>5.3999999999999999E-2</v>
      </c>
      <c r="BW111" s="243">
        <f t="shared" si="100"/>
        <v>9.4E-2</v>
      </c>
      <c r="BX111" s="26">
        <f t="shared" si="101"/>
        <v>9.4E-2</v>
      </c>
      <c r="BY111" s="62">
        <f t="shared" si="102"/>
        <v>9.4E-2</v>
      </c>
      <c r="BZ111" s="243">
        <f t="shared" si="103"/>
        <v>1.175E-2</v>
      </c>
      <c r="CA111" s="26">
        <f t="shared" si="104"/>
        <v>1.175E-2</v>
      </c>
      <c r="CB111" s="26">
        <f t="shared" si="105"/>
        <v>1.175E-2</v>
      </c>
      <c r="CC111" s="243">
        <f t="shared" ref="CC111:CE111" si="110">CC109</f>
        <v>0.97175</v>
      </c>
      <c r="CD111" s="26">
        <f t="shared" si="110"/>
        <v>0.97175</v>
      </c>
      <c r="CE111" s="244">
        <f t="shared" si="110"/>
        <v>0.97175</v>
      </c>
      <c r="CF111" s="255">
        <f t="shared" si="106"/>
        <v>1.2091587342423462E-2</v>
      </c>
      <c r="CG111" s="256">
        <f t="shared" si="107"/>
        <v>1.2091587342423462E-2</v>
      </c>
      <c r="CH111" s="257">
        <f t="shared" si="108"/>
        <v>1.2091587342423462E-2</v>
      </c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</row>
    <row r="112" spans="1:107" s="25" customFormat="1" x14ac:dyDescent="0.25">
      <c r="C112" s="243"/>
      <c r="D112" s="26"/>
      <c r="E112" s="62"/>
      <c r="F112" s="29"/>
      <c r="G112" s="26"/>
      <c r="H112" s="62"/>
      <c r="I112" s="29"/>
      <c r="J112" s="26"/>
      <c r="K112" s="62"/>
      <c r="L112" s="29"/>
      <c r="M112" s="26"/>
      <c r="N112" s="26"/>
      <c r="O112" s="29"/>
      <c r="P112" s="26"/>
      <c r="Q112" s="62"/>
      <c r="R112" s="29"/>
      <c r="S112" s="26"/>
      <c r="T112" s="62"/>
      <c r="U112" s="29"/>
      <c r="V112" s="26"/>
      <c r="W112" s="26"/>
      <c r="X112" s="29"/>
      <c r="Y112" s="26"/>
      <c r="Z112" s="244"/>
      <c r="AA112" s="243"/>
      <c r="AB112" s="26"/>
      <c r="AC112" s="62"/>
      <c r="AD112" s="29"/>
      <c r="AE112" s="26"/>
      <c r="AF112" s="62"/>
      <c r="AG112" s="29"/>
      <c r="AH112" s="26"/>
      <c r="AI112" s="62"/>
      <c r="AJ112" s="29"/>
      <c r="AK112" s="26"/>
      <c r="AL112" s="26"/>
      <c r="AM112" s="29"/>
      <c r="AN112" s="26"/>
      <c r="AO112" s="62"/>
      <c r="AP112" s="29"/>
      <c r="AQ112" s="26"/>
      <c r="AR112" s="62"/>
      <c r="AS112" s="29"/>
      <c r="AT112" s="26"/>
      <c r="AU112" s="26"/>
      <c r="AV112" s="29"/>
      <c r="AW112" s="26"/>
      <c r="AX112" s="244"/>
      <c r="AY112" s="243"/>
      <c r="AZ112" s="26"/>
      <c r="BA112" s="62"/>
      <c r="BB112" s="29"/>
      <c r="BC112" s="26"/>
      <c r="BD112" s="62"/>
      <c r="BE112" s="29"/>
      <c r="BF112" s="26"/>
      <c r="BG112" s="62"/>
      <c r="BH112" s="29"/>
      <c r="BI112" s="26"/>
      <c r="BJ112" s="26"/>
      <c r="BK112" s="29"/>
      <c r="BL112" s="26"/>
      <c r="BM112" s="62"/>
      <c r="BN112" s="29"/>
      <c r="BO112" s="26"/>
      <c r="BP112" s="62"/>
      <c r="BQ112" s="29"/>
      <c r="BR112" s="26"/>
      <c r="BS112" s="26"/>
      <c r="BT112" s="29"/>
      <c r="BU112" s="26"/>
      <c r="BV112" s="244"/>
      <c r="BW112" s="243"/>
      <c r="BX112" s="26"/>
      <c r="BY112" s="62"/>
      <c r="BZ112" s="243"/>
      <c r="CA112" s="26"/>
      <c r="CB112" s="26"/>
      <c r="CC112" s="243"/>
      <c r="CD112" s="26"/>
      <c r="CE112" s="244"/>
      <c r="CF112" s="255"/>
      <c r="CG112" s="256"/>
      <c r="CH112" s="257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</row>
    <row r="113" spans="1:98" s="25" customFormat="1" x14ac:dyDescent="0.25">
      <c r="A113" s="33" t="s">
        <v>49</v>
      </c>
      <c r="C113" s="243">
        <f>[2]Промышленность!$E$17</f>
        <v>0</v>
      </c>
      <c r="D113" s="26">
        <f>[2]Промышленность!$G$17</f>
        <v>0</v>
      </c>
      <c r="E113" s="62">
        <f>[2]Промышленность!$I$17</f>
        <v>0</v>
      </c>
      <c r="F113" s="29">
        <f>[2]Промышленность!$K$17</f>
        <v>8.9999999999999993E-3</v>
      </c>
      <c r="G113" s="26">
        <f>[2]Промышленность!$M$17</f>
        <v>8.9999999999999993E-3</v>
      </c>
      <c r="H113" s="62">
        <f>[2]Промышленность!$O$17</f>
        <v>8.9999999999999993E-3</v>
      </c>
      <c r="I113" s="29">
        <f>[2]Промышленность!$Q$17</f>
        <v>8.6999999999999994E-2</v>
      </c>
      <c r="J113" s="26">
        <f>[2]Промышленность!$S$17</f>
        <v>8.6999999999999994E-2</v>
      </c>
      <c r="K113" s="62">
        <f>[2]Промышленность!$U$17</f>
        <v>8.6999999999999994E-2</v>
      </c>
      <c r="L113" s="29">
        <f>[2]Промышленность!$W$17</f>
        <v>2.5000000000000001E-2</v>
      </c>
      <c r="M113" s="26">
        <f>[2]Промышленность!$Y$17</f>
        <v>2.5000000000000001E-2</v>
      </c>
      <c r="N113" s="26">
        <f>[2]Промышленность!$AA$17</f>
        <v>2.5000000000000001E-2</v>
      </c>
      <c r="O113" s="29">
        <f>[2]Промышленность!$AC$17</f>
        <v>0</v>
      </c>
      <c r="P113" s="26">
        <f>[2]Промышленность!$AE$17</f>
        <v>0</v>
      </c>
      <c r="Q113" s="62">
        <f>[2]Промышленность!$AG$17</f>
        <v>0</v>
      </c>
      <c r="R113" s="29">
        <f>[2]Промышленность!$AI$17</f>
        <v>7.0000000000000001E-3</v>
      </c>
      <c r="S113" s="26">
        <f>[2]Промышленность!$AK$17</f>
        <v>7.0000000000000001E-3</v>
      </c>
      <c r="T113" s="62">
        <f>[2]Промышленность!$AM$17</f>
        <v>7.0000000000000001E-3</v>
      </c>
      <c r="U113" s="29">
        <f>[2]Промышленность!$AO$17</f>
        <v>1E-3</v>
      </c>
      <c r="V113" s="26">
        <f>[2]Промышленность!$AQ$17</f>
        <v>1E-3</v>
      </c>
      <c r="W113" s="26">
        <f>[2]Промышленность!$AS$17</f>
        <v>1E-3</v>
      </c>
      <c r="X113" s="29">
        <f>[2]Промышленность!$AU$17</f>
        <v>3.0000000000000001E-3</v>
      </c>
      <c r="Y113" s="26">
        <f>[2]Промышленность!$AW$17</f>
        <v>3.0000000000000001E-3</v>
      </c>
      <c r="Z113" s="244">
        <f>[2]Промышленность!$AY$17</f>
        <v>3.0000000000000001E-3</v>
      </c>
      <c r="AA113" s="243">
        <f t="shared" ref="AA113:AX113" si="111">AA111</f>
        <v>1</v>
      </c>
      <c r="AB113" s="26">
        <f t="shared" si="111"/>
        <v>1</v>
      </c>
      <c r="AC113" s="62">
        <f t="shared" si="111"/>
        <v>1</v>
      </c>
      <c r="AD113" s="29">
        <f t="shared" si="111"/>
        <v>1</v>
      </c>
      <c r="AE113" s="26">
        <f t="shared" si="111"/>
        <v>1</v>
      </c>
      <c r="AF113" s="62">
        <f t="shared" si="111"/>
        <v>1</v>
      </c>
      <c r="AG113" s="29">
        <f t="shared" si="111"/>
        <v>1</v>
      </c>
      <c r="AH113" s="26">
        <f t="shared" si="111"/>
        <v>1</v>
      </c>
      <c r="AI113" s="62">
        <f t="shared" si="111"/>
        <v>1</v>
      </c>
      <c r="AJ113" s="29">
        <f t="shared" si="111"/>
        <v>1</v>
      </c>
      <c r="AK113" s="26">
        <f t="shared" si="111"/>
        <v>1</v>
      </c>
      <c r="AL113" s="26">
        <f t="shared" si="111"/>
        <v>1</v>
      </c>
      <c r="AM113" s="29">
        <f t="shared" si="111"/>
        <v>1</v>
      </c>
      <c r="AN113" s="26">
        <f t="shared" si="111"/>
        <v>1</v>
      </c>
      <c r="AO113" s="62">
        <f t="shared" si="111"/>
        <v>1</v>
      </c>
      <c r="AP113" s="29">
        <f t="shared" si="111"/>
        <v>1</v>
      </c>
      <c r="AQ113" s="26">
        <f t="shared" si="111"/>
        <v>1</v>
      </c>
      <c r="AR113" s="62">
        <f t="shared" si="111"/>
        <v>1</v>
      </c>
      <c r="AS113" s="29">
        <f t="shared" si="111"/>
        <v>1</v>
      </c>
      <c r="AT113" s="26">
        <f t="shared" si="111"/>
        <v>1</v>
      </c>
      <c r="AU113" s="26">
        <f t="shared" si="111"/>
        <v>1</v>
      </c>
      <c r="AV113" s="29">
        <f t="shared" si="111"/>
        <v>1</v>
      </c>
      <c r="AW113" s="26">
        <f t="shared" si="111"/>
        <v>1</v>
      </c>
      <c r="AX113" s="244">
        <f t="shared" si="111"/>
        <v>1</v>
      </c>
      <c r="AY113" s="243">
        <f t="shared" si="76"/>
        <v>0</v>
      </c>
      <c r="AZ113" s="26">
        <f t="shared" si="77"/>
        <v>0</v>
      </c>
      <c r="BA113" s="62">
        <f t="shared" si="78"/>
        <v>0</v>
      </c>
      <c r="BB113" s="29">
        <f t="shared" si="79"/>
        <v>8.9999999999999993E-3</v>
      </c>
      <c r="BC113" s="26">
        <f t="shared" si="80"/>
        <v>8.9999999999999993E-3</v>
      </c>
      <c r="BD113" s="62">
        <f t="shared" si="81"/>
        <v>8.9999999999999993E-3</v>
      </c>
      <c r="BE113" s="29">
        <f t="shared" si="82"/>
        <v>8.6999999999999994E-2</v>
      </c>
      <c r="BF113" s="26">
        <f t="shared" si="83"/>
        <v>8.6999999999999994E-2</v>
      </c>
      <c r="BG113" s="62">
        <f t="shared" si="84"/>
        <v>8.6999999999999994E-2</v>
      </c>
      <c r="BH113" s="29">
        <f t="shared" si="85"/>
        <v>2.5000000000000001E-2</v>
      </c>
      <c r="BI113" s="26">
        <f t="shared" si="86"/>
        <v>2.5000000000000001E-2</v>
      </c>
      <c r="BJ113" s="26">
        <f t="shared" si="87"/>
        <v>2.5000000000000001E-2</v>
      </c>
      <c r="BK113" s="29">
        <f t="shared" si="88"/>
        <v>0</v>
      </c>
      <c r="BL113" s="26">
        <f t="shared" si="89"/>
        <v>0</v>
      </c>
      <c r="BM113" s="62">
        <f t="shared" si="90"/>
        <v>0</v>
      </c>
      <c r="BN113" s="29">
        <f t="shared" si="91"/>
        <v>7.0000000000000001E-3</v>
      </c>
      <c r="BO113" s="26">
        <f t="shared" si="92"/>
        <v>7.0000000000000001E-3</v>
      </c>
      <c r="BP113" s="62">
        <f t="shared" si="93"/>
        <v>7.0000000000000001E-3</v>
      </c>
      <c r="BQ113" s="29">
        <f t="shared" si="94"/>
        <v>1E-3</v>
      </c>
      <c r="BR113" s="26">
        <f t="shared" si="95"/>
        <v>1E-3</v>
      </c>
      <c r="BS113" s="26">
        <f t="shared" si="96"/>
        <v>1E-3</v>
      </c>
      <c r="BT113" s="29">
        <f t="shared" si="97"/>
        <v>3.0000000000000001E-3</v>
      </c>
      <c r="BU113" s="26">
        <f t="shared" si="98"/>
        <v>3.0000000000000001E-3</v>
      </c>
      <c r="BV113" s="244">
        <f t="shared" si="99"/>
        <v>3.0000000000000001E-3</v>
      </c>
      <c r="BW113" s="243">
        <f t="shared" si="100"/>
        <v>0.13200000000000001</v>
      </c>
      <c r="BX113" s="26">
        <f t="shared" si="101"/>
        <v>0.13200000000000001</v>
      </c>
      <c r="BY113" s="62">
        <f t="shared" si="102"/>
        <v>0.13200000000000001</v>
      </c>
      <c r="BZ113" s="243">
        <f t="shared" si="103"/>
        <v>1.6500000000000001E-2</v>
      </c>
      <c r="CA113" s="26">
        <f t="shared" si="104"/>
        <v>1.6500000000000001E-2</v>
      </c>
      <c r="CB113" s="26">
        <f t="shared" si="105"/>
        <v>1.6500000000000001E-2</v>
      </c>
      <c r="CC113" s="243">
        <f t="shared" ref="CC113:CE113" si="112">CC111</f>
        <v>0.97175</v>
      </c>
      <c r="CD113" s="26">
        <f t="shared" si="112"/>
        <v>0.97175</v>
      </c>
      <c r="CE113" s="244">
        <f t="shared" si="112"/>
        <v>0.97175</v>
      </c>
      <c r="CF113" s="255">
        <f t="shared" si="106"/>
        <v>1.6979675842552097E-2</v>
      </c>
      <c r="CG113" s="256">
        <f t="shared" si="107"/>
        <v>1.6979675842552097E-2</v>
      </c>
      <c r="CH113" s="257">
        <f t="shared" si="108"/>
        <v>1.6979675842552097E-2</v>
      </c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</row>
    <row r="114" spans="1:98" s="25" customFormat="1" x14ac:dyDescent="0.25">
      <c r="C114" s="243"/>
      <c r="D114" s="26"/>
      <c r="E114" s="62"/>
      <c r="F114" s="29"/>
      <c r="G114" s="26"/>
      <c r="H114" s="62"/>
      <c r="I114" s="29"/>
      <c r="J114" s="26"/>
      <c r="K114" s="62"/>
      <c r="L114" s="29"/>
      <c r="M114" s="26"/>
      <c r="N114" s="26"/>
      <c r="O114" s="29"/>
      <c r="P114" s="26"/>
      <c r="Q114" s="62"/>
      <c r="R114" s="29"/>
      <c r="S114" s="26"/>
      <c r="T114" s="62"/>
      <c r="U114" s="29"/>
      <c r="V114" s="26"/>
      <c r="W114" s="26"/>
      <c r="X114" s="29"/>
      <c r="Y114" s="26"/>
      <c r="Z114" s="244"/>
      <c r="AA114" s="243"/>
      <c r="AB114" s="26"/>
      <c r="AC114" s="62"/>
      <c r="AD114" s="29"/>
      <c r="AE114" s="26"/>
      <c r="AF114" s="62"/>
      <c r="AG114" s="29"/>
      <c r="AH114" s="26"/>
      <c r="AI114" s="62"/>
      <c r="AJ114" s="29"/>
      <c r="AK114" s="26"/>
      <c r="AL114" s="26"/>
      <c r="AM114" s="29"/>
      <c r="AN114" s="26"/>
      <c r="AO114" s="62"/>
      <c r="AP114" s="29"/>
      <c r="AQ114" s="26"/>
      <c r="AR114" s="62"/>
      <c r="AS114" s="29"/>
      <c r="AT114" s="26"/>
      <c r="AU114" s="26"/>
      <c r="AV114" s="29"/>
      <c r="AW114" s="26"/>
      <c r="AX114" s="244"/>
      <c r="AY114" s="243"/>
      <c r="AZ114" s="26"/>
      <c r="BA114" s="62"/>
      <c r="BB114" s="29"/>
      <c r="BC114" s="26"/>
      <c r="BD114" s="62"/>
      <c r="BE114" s="29"/>
      <c r="BF114" s="26"/>
      <c r="BG114" s="62"/>
      <c r="BH114" s="29"/>
      <c r="BI114" s="26"/>
      <c r="BJ114" s="26"/>
      <c r="BK114" s="29"/>
      <c r="BL114" s="26"/>
      <c r="BM114" s="62"/>
      <c r="BN114" s="29"/>
      <c r="BO114" s="26"/>
      <c r="BP114" s="62"/>
      <c r="BQ114" s="29"/>
      <c r="BR114" s="26"/>
      <c r="BS114" s="26"/>
      <c r="BT114" s="29"/>
      <c r="BU114" s="26"/>
      <c r="BV114" s="244"/>
      <c r="BW114" s="243"/>
      <c r="BX114" s="26"/>
      <c r="BY114" s="62"/>
      <c r="BZ114" s="243"/>
      <c r="CA114" s="26"/>
      <c r="CB114" s="26"/>
      <c r="CC114" s="243"/>
      <c r="CD114" s="26"/>
      <c r="CE114" s="244"/>
      <c r="CF114" s="255"/>
      <c r="CG114" s="256"/>
      <c r="CH114" s="257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</row>
    <row r="115" spans="1:98" s="25" customFormat="1" x14ac:dyDescent="0.25">
      <c r="A115" s="33" t="s">
        <v>50</v>
      </c>
      <c r="C115" s="243">
        <f>[2]Промышленность!$E$19</f>
        <v>0</v>
      </c>
      <c r="D115" s="26">
        <f>[2]Промышленность!$G$19</f>
        <v>0</v>
      </c>
      <c r="E115" s="62">
        <f>[2]Промышленность!$I$19</f>
        <v>0</v>
      </c>
      <c r="F115" s="29">
        <f>[2]Промышленность!$K$19</f>
        <v>4.3999999999999997E-2</v>
      </c>
      <c r="G115" s="26">
        <f>[2]Промышленность!$M$19</f>
        <v>4.3999999999999997E-2</v>
      </c>
      <c r="H115" s="62">
        <f>[2]Промышленность!$O$19</f>
        <v>4.3999999999999997E-2</v>
      </c>
      <c r="I115" s="29">
        <f>[2]Промышленность!$Q$19</f>
        <v>0.113</v>
      </c>
      <c r="J115" s="26">
        <f>[2]Промышленность!$S$19</f>
        <v>0.113</v>
      </c>
      <c r="K115" s="62">
        <f>[2]Промышленность!$U$19</f>
        <v>0.113</v>
      </c>
      <c r="L115" s="29">
        <f>[2]Промышленность!$W$19</f>
        <v>0.06</v>
      </c>
      <c r="M115" s="26">
        <f>[2]Промышленность!$Y$19</f>
        <v>0.06</v>
      </c>
      <c r="N115" s="26">
        <f>[2]Промышленность!$AA$19</f>
        <v>0.06</v>
      </c>
      <c r="O115" s="29">
        <f>[2]Промышленность!$AC$19</f>
        <v>0</v>
      </c>
      <c r="P115" s="26">
        <f>[2]Промышленность!$AE$19</f>
        <v>0</v>
      </c>
      <c r="Q115" s="62">
        <f>[2]Промышленность!$AG$19</f>
        <v>0</v>
      </c>
      <c r="R115" s="29">
        <f>[2]Промышленность!$AI$19</f>
        <v>9.4E-2</v>
      </c>
      <c r="S115" s="26">
        <f>[2]Промышленность!$AK$19</f>
        <v>9.4E-2</v>
      </c>
      <c r="T115" s="62">
        <f>[2]Промышленность!$AM$19</f>
        <v>9.4E-2</v>
      </c>
      <c r="U115" s="29">
        <f>[2]Промышленность!$AO$19</f>
        <v>4.2999999999999997E-2</v>
      </c>
      <c r="V115" s="26">
        <f>[2]Промышленность!$AQ$19</f>
        <v>4.2999999999999997E-2</v>
      </c>
      <c r="W115" s="26">
        <f>[2]Промышленность!$AS$19</f>
        <v>4.2999999999999997E-2</v>
      </c>
      <c r="X115" s="29">
        <f>[2]Промышленность!$AU$19</f>
        <v>1</v>
      </c>
      <c r="Y115" s="26">
        <f>[2]Промышленность!$AW$19</f>
        <v>1</v>
      </c>
      <c r="Z115" s="244">
        <f>[2]Промышленность!$AY$19</f>
        <v>1</v>
      </c>
      <c r="AA115" s="243">
        <f t="shared" ref="AA115:AX115" si="113">AA113</f>
        <v>1</v>
      </c>
      <c r="AB115" s="26">
        <f t="shared" si="113"/>
        <v>1</v>
      </c>
      <c r="AC115" s="62">
        <f t="shared" si="113"/>
        <v>1</v>
      </c>
      <c r="AD115" s="29">
        <f t="shared" si="113"/>
        <v>1</v>
      </c>
      <c r="AE115" s="26">
        <f t="shared" si="113"/>
        <v>1</v>
      </c>
      <c r="AF115" s="62">
        <f t="shared" si="113"/>
        <v>1</v>
      </c>
      <c r="AG115" s="29">
        <f t="shared" si="113"/>
        <v>1</v>
      </c>
      <c r="AH115" s="26">
        <f t="shared" si="113"/>
        <v>1</v>
      </c>
      <c r="AI115" s="62">
        <f t="shared" si="113"/>
        <v>1</v>
      </c>
      <c r="AJ115" s="29">
        <f t="shared" si="113"/>
        <v>1</v>
      </c>
      <c r="AK115" s="26">
        <f t="shared" si="113"/>
        <v>1</v>
      </c>
      <c r="AL115" s="26">
        <f t="shared" si="113"/>
        <v>1</v>
      </c>
      <c r="AM115" s="29">
        <f t="shared" si="113"/>
        <v>1</v>
      </c>
      <c r="AN115" s="26">
        <f t="shared" si="113"/>
        <v>1</v>
      </c>
      <c r="AO115" s="62">
        <f t="shared" si="113"/>
        <v>1</v>
      </c>
      <c r="AP115" s="29">
        <f t="shared" si="113"/>
        <v>1</v>
      </c>
      <c r="AQ115" s="26">
        <f t="shared" si="113"/>
        <v>1</v>
      </c>
      <c r="AR115" s="62">
        <f t="shared" si="113"/>
        <v>1</v>
      </c>
      <c r="AS115" s="29">
        <f t="shared" si="113"/>
        <v>1</v>
      </c>
      <c r="AT115" s="26">
        <f t="shared" si="113"/>
        <v>1</v>
      </c>
      <c r="AU115" s="26">
        <f t="shared" si="113"/>
        <v>1</v>
      </c>
      <c r="AV115" s="29">
        <f t="shared" si="113"/>
        <v>1</v>
      </c>
      <c r="AW115" s="26">
        <f t="shared" si="113"/>
        <v>1</v>
      </c>
      <c r="AX115" s="244">
        <f t="shared" si="113"/>
        <v>1</v>
      </c>
      <c r="AY115" s="243">
        <f t="shared" si="76"/>
        <v>0</v>
      </c>
      <c r="AZ115" s="26">
        <f t="shared" si="77"/>
        <v>0</v>
      </c>
      <c r="BA115" s="62">
        <f t="shared" si="78"/>
        <v>0</v>
      </c>
      <c r="BB115" s="29">
        <f t="shared" si="79"/>
        <v>4.3999999999999997E-2</v>
      </c>
      <c r="BC115" s="26">
        <f t="shared" si="80"/>
        <v>4.3999999999999997E-2</v>
      </c>
      <c r="BD115" s="62">
        <f t="shared" si="81"/>
        <v>4.3999999999999997E-2</v>
      </c>
      <c r="BE115" s="29">
        <f t="shared" si="82"/>
        <v>0.113</v>
      </c>
      <c r="BF115" s="26">
        <f t="shared" si="83"/>
        <v>0.113</v>
      </c>
      <c r="BG115" s="62">
        <f t="shared" si="84"/>
        <v>0.113</v>
      </c>
      <c r="BH115" s="29">
        <f t="shared" si="85"/>
        <v>0.06</v>
      </c>
      <c r="BI115" s="26">
        <f t="shared" si="86"/>
        <v>0.06</v>
      </c>
      <c r="BJ115" s="26">
        <f t="shared" si="87"/>
        <v>0.06</v>
      </c>
      <c r="BK115" s="29">
        <f t="shared" si="88"/>
        <v>0</v>
      </c>
      <c r="BL115" s="26">
        <f t="shared" si="89"/>
        <v>0</v>
      </c>
      <c r="BM115" s="62">
        <f t="shared" si="90"/>
        <v>0</v>
      </c>
      <c r="BN115" s="29">
        <f t="shared" si="91"/>
        <v>9.4E-2</v>
      </c>
      <c r="BO115" s="26">
        <f t="shared" si="92"/>
        <v>9.4E-2</v>
      </c>
      <c r="BP115" s="62">
        <f t="shared" si="93"/>
        <v>9.4E-2</v>
      </c>
      <c r="BQ115" s="29">
        <f t="shared" si="94"/>
        <v>4.2999999999999997E-2</v>
      </c>
      <c r="BR115" s="26">
        <f t="shared" si="95"/>
        <v>4.2999999999999997E-2</v>
      </c>
      <c r="BS115" s="26">
        <f t="shared" si="96"/>
        <v>4.2999999999999997E-2</v>
      </c>
      <c r="BT115" s="29">
        <f t="shared" si="97"/>
        <v>1</v>
      </c>
      <c r="BU115" s="26">
        <f t="shared" si="98"/>
        <v>1</v>
      </c>
      <c r="BV115" s="244">
        <f t="shared" si="99"/>
        <v>1</v>
      </c>
      <c r="BW115" s="243">
        <f t="shared" si="100"/>
        <v>1.3540000000000001</v>
      </c>
      <c r="BX115" s="26">
        <f t="shared" si="101"/>
        <v>1.3540000000000001</v>
      </c>
      <c r="BY115" s="62">
        <f t="shared" si="102"/>
        <v>1.3540000000000001</v>
      </c>
      <c r="BZ115" s="243">
        <f t="shared" si="103"/>
        <v>0.16925000000000001</v>
      </c>
      <c r="CA115" s="26">
        <f t="shared" si="104"/>
        <v>0.16925000000000001</v>
      </c>
      <c r="CB115" s="26">
        <f t="shared" si="105"/>
        <v>0.16925000000000001</v>
      </c>
      <c r="CC115" s="243">
        <f t="shared" ref="CC115:CE115" si="114">CC113</f>
        <v>0.97175</v>
      </c>
      <c r="CD115" s="26">
        <f t="shared" si="114"/>
        <v>0.97175</v>
      </c>
      <c r="CE115" s="244">
        <f t="shared" si="114"/>
        <v>0.97175</v>
      </c>
      <c r="CF115" s="255">
        <f t="shared" si="106"/>
        <v>0.17417031129405713</v>
      </c>
      <c r="CG115" s="256">
        <f t="shared" si="107"/>
        <v>0.17417031129405713</v>
      </c>
      <c r="CH115" s="257">
        <f t="shared" si="108"/>
        <v>0.17417031129405713</v>
      </c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</row>
    <row r="116" spans="1:98" s="25" customFormat="1" x14ac:dyDescent="0.25">
      <c r="C116" s="243"/>
      <c r="D116" s="26"/>
      <c r="E116" s="62"/>
      <c r="F116" s="29"/>
      <c r="G116" s="26"/>
      <c r="H116" s="62"/>
      <c r="I116" s="29"/>
      <c r="J116" s="26"/>
      <c r="K116" s="62"/>
      <c r="L116" s="29"/>
      <c r="M116" s="26"/>
      <c r="N116" s="26"/>
      <c r="O116" s="29"/>
      <c r="P116" s="26"/>
      <c r="Q116" s="62"/>
      <c r="R116" s="29"/>
      <c r="S116" s="26"/>
      <c r="T116" s="62"/>
      <c r="U116" s="29"/>
      <c r="V116" s="26"/>
      <c r="W116" s="26"/>
      <c r="X116" s="29"/>
      <c r="Y116" s="26"/>
      <c r="Z116" s="244"/>
      <c r="AA116" s="243"/>
      <c r="AB116" s="26"/>
      <c r="AC116" s="62"/>
      <c r="AD116" s="29"/>
      <c r="AE116" s="26"/>
      <c r="AF116" s="62"/>
      <c r="AG116" s="29"/>
      <c r="AH116" s="26"/>
      <c r="AI116" s="62"/>
      <c r="AJ116" s="29"/>
      <c r="AK116" s="26"/>
      <c r="AL116" s="26"/>
      <c r="AM116" s="29"/>
      <c r="AN116" s="26"/>
      <c r="AO116" s="62"/>
      <c r="AP116" s="29"/>
      <c r="AQ116" s="26"/>
      <c r="AR116" s="62"/>
      <c r="AS116" s="29"/>
      <c r="AT116" s="26"/>
      <c r="AU116" s="26"/>
      <c r="AV116" s="29"/>
      <c r="AW116" s="26"/>
      <c r="AX116" s="244"/>
      <c r="AY116" s="243"/>
      <c r="AZ116" s="26"/>
      <c r="BA116" s="62"/>
      <c r="BB116" s="29"/>
      <c r="BC116" s="26"/>
      <c r="BD116" s="62"/>
      <c r="BE116" s="29"/>
      <c r="BF116" s="26"/>
      <c r="BG116" s="62"/>
      <c r="BH116" s="29"/>
      <c r="BI116" s="26"/>
      <c r="BJ116" s="26"/>
      <c r="BK116" s="29"/>
      <c r="BL116" s="26"/>
      <c r="BM116" s="62"/>
      <c r="BN116" s="29"/>
      <c r="BO116" s="26"/>
      <c r="BP116" s="62"/>
      <c r="BQ116" s="29"/>
      <c r="BR116" s="26"/>
      <c r="BS116" s="26"/>
      <c r="BT116" s="29"/>
      <c r="BU116" s="26"/>
      <c r="BV116" s="244"/>
      <c r="BW116" s="243"/>
      <c r="BX116" s="26"/>
      <c r="BY116" s="62"/>
      <c r="BZ116" s="243"/>
      <c r="CA116" s="26"/>
      <c r="CB116" s="26"/>
      <c r="CC116" s="243"/>
      <c r="CD116" s="26"/>
      <c r="CE116" s="244"/>
      <c r="CF116" s="255"/>
      <c r="CG116" s="256"/>
      <c r="CH116" s="257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</row>
    <row r="117" spans="1:98" s="25" customFormat="1" x14ac:dyDescent="0.25">
      <c r="A117" s="33" t="s">
        <v>51</v>
      </c>
      <c r="C117" s="243">
        <f>[2]Промышленность!$E$21</f>
        <v>1.7000000000000001E-2</v>
      </c>
      <c r="D117" s="26">
        <f>[2]Промышленность!$G$25</f>
        <v>1.7000000000000001E-2</v>
      </c>
      <c r="E117" s="62">
        <f>[2]Промышленность!$I$25</f>
        <v>1.7000000000000001E-2</v>
      </c>
      <c r="F117" s="29">
        <f>[2]Промышленность!$K$21</f>
        <v>3.7999999999999999E-2</v>
      </c>
      <c r="G117" s="26">
        <f>[2]Промышленность!$M$21</f>
        <v>3.7999999999999999E-2</v>
      </c>
      <c r="H117" s="62">
        <f>[2]Промышленность!$O$21</f>
        <v>3.7999999999999999E-2</v>
      </c>
      <c r="I117" s="29">
        <f>[2]Промышленность!$Q$21</f>
        <v>0.157</v>
      </c>
      <c r="J117" s="26">
        <f>[2]Промышленность!$S$21</f>
        <v>0.157</v>
      </c>
      <c r="K117" s="62">
        <f>[2]Промышленность!$U$21</f>
        <v>0.157</v>
      </c>
      <c r="L117" s="29">
        <f>[2]Промышленность!$W$21</f>
        <v>5.5E-2</v>
      </c>
      <c r="M117" s="26">
        <f>[2]Промышленность!$Y$21</f>
        <v>5.5E-2</v>
      </c>
      <c r="N117" s="26">
        <f>[2]Промышленность!$AA$21</f>
        <v>5.5E-2</v>
      </c>
      <c r="O117" s="29">
        <f>[2]Промышленность!$AC$21</f>
        <v>0</v>
      </c>
      <c r="P117" s="26">
        <f>[2]Промышленность!$AE$21</f>
        <v>0</v>
      </c>
      <c r="Q117" s="62">
        <f>[2]Промышленность!$AG$21</f>
        <v>0</v>
      </c>
      <c r="R117" s="29">
        <f>[2]Промышленность!$AI$21</f>
        <v>2.8000000000000001E-2</v>
      </c>
      <c r="S117" s="26">
        <f>[2]Промышленность!$AK$21</f>
        <v>2.8000000000000001E-2</v>
      </c>
      <c r="T117" s="62">
        <f>[2]Промышленность!$AM$21</f>
        <v>2.8000000000000001E-2</v>
      </c>
      <c r="U117" s="29">
        <f>[2]Промышленность!$AO$21</f>
        <v>0.02</v>
      </c>
      <c r="V117" s="26">
        <f>[2]Промышленность!$AQ$21</f>
        <v>0.02</v>
      </c>
      <c r="W117" s="26">
        <f>[2]Промышленность!$AS$21</f>
        <v>0.02</v>
      </c>
      <c r="X117" s="29">
        <f>[2]Промышленность!$AU$21</f>
        <v>0.20699999999999999</v>
      </c>
      <c r="Y117" s="26">
        <f>[2]Промышленность!$AW$21</f>
        <v>0.20699999999999999</v>
      </c>
      <c r="Z117" s="244">
        <f>[2]Промышленность!$AY$21</f>
        <v>0.20699999999999999</v>
      </c>
      <c r="AA117" s="243">
        <f t="shared" ref="AA117:AX117" si="115">AA115</f>
        <v>1</v>
      </c>
      <c r="AB117" s="26">
        <f t="shared" si="115"/>
        <v>1</v>
      </c>
      <c r="AC117" s="62">
        <f t="shared" si="115"/>
        <v>1</v>
      </c>
      <c r="AD117" s="29">
        <f t="shared" si="115"/>
        <v>1</v>
      </c>
      <c r="AE117" s="26">
        <f t="shared" si="115"/>
        <v>1</v>
      </c>
      <c r="AF117" s="62">
        <f t="shared" si="115"/>
        <v>1</v>
      </c>
      <c r="AG117" s="29">
        <f t="shared" si="115"/>
        <v>1</v>
      </c>
      <c r="AH117" s="26">
        <f t="shared" si="115"/>
        <v>1</v>
      </c>
      <c r="AI117" s="62">
        <f t="shared" si="115"/>
        <v>1</v>
      </c>
      <c r="AJ117" s="29">
        <f t="shared" si="115"/>
        <v>1</v>
      </c>
      <c r="AK117" s="26">
        <f t="shared" si="115"/>
        <v>1</v>
      </c>
      <c r="AL117" s="26">
        <f t="shared" si="115"/>
        <v>1</v>
      </c>
      <c r="AM117" s="29">
        <f t="shared" si="115"/>
        <v>1</v>
      </c>
      <c r="AN117" s="26">
        <f t="shared" si="115"/>
        <v>1</v>
      </c>
      <c r="AO117" s="62">
        <f t="shared" si="115"/>
        <v>1</v>
      </c>
      <c r="AP117" s="29">
        <f t="shared" si="115"/>
        <v>1</v>
      </c>
      <c r="AQ117" s="26">
        <f t="shared" si="115"/>
        <v>1</v>
      </c>
      <c r="AR117" s="62">
        <f t="shared" si="115"/>
        <v>1</v>
      </c>
      <c r="AS117" s="29">
        <f t="shared" si="115"/>
        <v>1</v>
      </c>
      <c r="AT117" s="26">
        <f t="shared" si="115"/>
        <v>1</v>
      </c>
      <c r="AU117" s="26">
        <f t="shared" si="115"/>
        <v>1</v>
      </c>
      <c r="AV117" s="29">
        <f t="shared" si="115"/>
        <v>1</v>
      </c>
      <c r="AW117" s="26">
        <f t="shared" si="115"/>
        <v>1</v>
      </c>
      <c r="AX117" s="244">
        <f t="shared" si="115"/>
        <v>1</v>
      </c>
      <c r="AY117" s="243">
        <f t="shared" si="76"/>
        <v>1.7000000000000001E-2</v>
      </c>
      <c r="AZ117" s="26">
        <f t="shared" si="77"/>
        <v>1.7000000000000001E-2</v>
      </c>
      <c r="BA117" s="62">
        <f t="shared" si="78"/>
        <v>1.7000000000000001E-2</v>
      </c>
      <c r="BB117" s="29">
        <f t="shared" si="79"/>
        <v>3.7999999999999999E-2</v>
      </c>
      <c r="BC117" s="26">
        <f t="shared" si="80"/>
        <v>3.7999999999999999E-2</v>
      </c>
      <c r="BD117" s="62">
        <f t="shared" si="81"/>
        <v>3.7999999999999999E-2</v>
      </c>
      <c r="BE117" s="29">
        <f t="shared" si="82"/>
        <v>0.157</v>
      </c>
      <c r="BF117" s="26">
        <f t="shared" si="83"/>
        <v>0.157</v>
      </c>
      <c r="BG117" s="62">
        <f t="shared" si="84"/>
        <v>0.157</v>
      </c>
      <c r="BH117" s="29">
        <f t="shared" si="85"/>
        <v>5.5E-2</v>
      </c>
      <c r="BI117" s="26">
        <f t="shared" si="86"/>
        <v>5.5E-2</v>
      </c>
      <c r="BJ117" s="26">
        <f t="shared" si="87"/>
        <v>5.5E-2</v>
      </c>
      <c r="BK117" s="29">
        <f t="shared" si="88"/>
        <v>0</v>
      </c>
      <c r="BL117" s="26">
        <f t="shared" si="89"/>
        <v>0</v>
      </c>
      <c r="BM117" s="62">
        <f t="shared" si="90"/>
        <v>0</v>
      </c>
      <c r="BN117" s="29">
        <f t="shared" si="91"/>
        <v>2.8000000000000001E-2</v>
      </c>
      <c r="BO117" s="26">
        <f t="shared" si="92"/>
        <v>2.8000000000000001E-2</v>
      </c>
      <c r="BP117" s="62">
        <f t="shared" si="93"/>
        <v>2.8000000000000001E-2</v>
      </c>
      <c r="BQ117" s="29">
        <f t="shared" si="94"/>
        <v>0.02</v>
      </c>
      <c r="BR117" s="26">
        <f t="shared" si="95"/>
        <v>0.02</v>
      </c>
      <c r="BS117" s="26">
        <f t="shared" si="96"/>
        <v>0.02</v>
      </c>
      <c r="BT117" s="29">
        <f t="shared" si="97"/>
        <v>0.20699999999999999</v>
      </c>
      <c r="BU117" s="26">
        <f t="shared" si="98"/>
        <v>0.20699999999999999</v>
      </c>
      <c r="BV117" s="244">
        <f t="shared" si="99"/>
        <v>0.20699999999999999</v>
      </c>
      <c r="BW117" s="243">
        <f t="shared" si="100"/>
        <v>0.52200000000000002</v>
      </c>
      <c r="BX117" s="26">
        <f t="shared" si="101"/>
        <v>0.52200000000000002</v>
      </c>
      <c r="BY117" s="62">
        <f t="shared" si="102"/>
        <v>0.52200000000000002</v>
      </c>
      <c r="BZ117" s="243">
        <f t="shared" si="103"/>
        <v>6.5250000000000002E-2</v>
      </c>
      <c r="CA117" s="26">
        <f t="shared" si="104"/>
        <v>6.5250000000000002E-2</v>
      </c>
      <c r="CB117" s="26">
        <f t="shared" si="105"/>
        <v>6.5250000000000002E-2</v>
      </c>
      <c r="CC117" s="243">
        <f t="shared" ref="CC117:CE117" si="116">CC115</f>
        <v>0.97175</v>
      </c>
      <c r="CD117" s="26">
        <f t="shared" si="116"/>
        <v>0.97175</v>
      </c>
      <c r="CE117" s="244">
        <f t="shared" si="116"/>
        <v>0.97175</v>
      </c>
      <c r="CF117" s="255">
        <f t="shared" si="106"/>
        <v>6.7146899922819664E-2</v>
      </c>
      <c r="CG117" s="256">
        <f t="shared" si="107"/>
        <v>6.7146899922819664E-2</v>
      </c>
      <c r="CH117" s="257">
        <f t="shared" si="108"/>
        <v>6.7146899922819664E-2</v>
      </c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</row>
    <row r="118" spans="1:98" s="25" customFormat="1" x14ac:dyDescent="0.25">
      <c r="C118" s="243"/>
      <c r="D118" s="26"/>
      <c r="E118" s="62"/>
      <c r="F118" s="29"/>
      <c r="G118" s="26"/>
      <c r="H118" s="62"/>
      <c r="I118" s="29"/>
      <c r="J118" s="26"/>
      <c r="K118" s="62"/>
      <c r="L118" s="29"/>
      <c r="M118" s="26"/>
      <c r="N118" s="26"/>
      <c r="O118" s="29"/>
      <c r="P118" s="26"/>
      <c r="Q118" s="62"/>
      <c r="R118" s="29"/>
      <c r="S118" s="26"/>
      <c r="T118" s="62"/>
      <c r="U118" s="29"/>
      <c r="V118" s="26"/>
      <c r="W118" s="26"/>
      <c r="X118" s="29"/>
      <c r="Y118" s="26"/>
      <c r="Z118" s="244"/>
      <c r="AA118" s="243"/>
      <c r="AB118" s="26"/>
      <c r="AC118" s="62"/>
      <c r="AD118" s="29"/>
      <c r="AE118" s="26"/>
      <c r="AF118" s="62"/>
      <c r="AG118" s="29"/>
      <c r="AH118" s="26"/>
      <c r="AI118" s="62"/>
      <c r="AJ118" s="29"/>
      <c r="AK118" s="26"/>
      <c r="AL118" s="26"/>
      <c r="AM118" s="29"/>
      <c r="AN118" s="26"/>
      <c r="AO118" s="62"/>
      <c r="AP118" s="29"/>
      <c r="AQ118" s="26"/>
      <c r="AR118" s="62"/>
      <c r="AS118" s="29"/>
      <c r="AT118" s="26"/>
      <c r="AU118" s="26"/>
      <c r="AV118" s="29"/>
      <c r="AW118" s="26"/>
      <c r="AX118" s="244"/>
      <c r="AY118" s="243"/>
      <c r="AZ118" s="26"/>
      <c r="BA118" s="62"/>
      <c r="BB118" s="29"/>
      <c r="BC118" s="26"/>
      <c r="BD118" s="62"/>
      <c r="BE118" s="29"/>
      <c r="BF118" s="26"/>
      <c r="BG118" s="62"/>
      <c r="BH118" s="29"/>
      <c r="BI118" s="26"/>
      <c r="BJ118" s="26"/>
      <c r="BK118" s="29"/>
      <c r="BL118" s="26"/>
      <c r="BM118" s="62"/>
      <c r="BN118" s="29"/>
      <c r="BO118" s="26"/>
      <c r="BP118" s="62"/>
      <c r="BQ118" s="29"/>
      <c r="BR118" s="26"/>
      <c r="BS118" s="26"/>
      <c r="BT118" s="29"/>
      <c r="BU118" s="26"/>
      <c r="BV118" s="244"/>
      <c r="BW118" s="243"/>
      <c r="BX118" s="26"/>
      <c r="BY118" s="62"/>
      <c r="BZ118" s="243"/>
      <c r="CA118" s="26"/>
      <c r="CB118" s="26"/>
      <c r="CC118" s="243"/>
      <c r="CD118" s="26"/>
      <c r="CE118" s="244"/>
      <c r="CF118" s="255"/>
      <c r="CG118" s="256"/>
      <c r="CH118" s="257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</row>
    <row r="119" spans="1:98" s="25" customFormat="1" x14ac:dyDescent="0.25">
      <c r="A119" s="33" t="s">
        <v>52</v>
      </c>
      <c r="C119" s="243">
        <f>[2]Промышленность!$E$23</f>
        <v>6.8000000000000005E-2</v>
      </c>
      <c r="D119" s="26">
        <f>[2]Промышленность!$G$23</f>
        <v>6.8000000000000005E-2</v>
      </c>
      <c r="E119" s="62">
        <f>[2]Промышленность!$I$23</f>
        <v>6.8000000000000005E-2</v>
      </c>
      <c r="F119" s="29">
        <f>[2]Промышленность!$K$23</f>
        <v>8.9999999999999993E-3</v>
      </c>
      <c r="G119" s="26">
        <f>[2]Промышленность!$M$23</f>
        <v>8.9999999999999993E-3</v>
      </c>
      <c r="H119" s="62">
        <f>[2]Промышленность!$O$23</f>
        <v>8.9999999999999993E-3</v>
      </c>
      <c r="I119" s="29">
        <f>[2]Промышленность!$Q$23</f>
        <v>7.0000000000000007E-2</v>
      </c>
      <c r="J119" s="26">
        <f>[2]Промышленность!$S$23</f>
        <v>7.0000000000000007E-2</v>
      </c>
      <c r="K119" s="62">
        <f>[2]Промышленность!$U$23</f>
        <v>7.0000000000000007E-2</v>
      </c>
      <c r="L119" s="29">
        <f>[2]Промышленность!$W$23</f>
        <v>5.1999999999999998E-2</v>
      </c>
      <c r="M119" s="26">
        <f>[2]Промышленность!$Y$23</f>
        <v>5.1999999999999998E-2</v>
      </c>
      <c r="N119" s="26">
        <f>[2]Промышленность!$AA$23</f>
        <v>5.1999999999999998E-2</v>
      </c>
      <c r="O119" s="29">
        <f>[2]Промышленность!$AC$23</f>
        <v>1.6E-2</v>
      </c>
      <c r="P119" s="26">
        <f>[2]Промышленность!$AE$23</f>
        <v>1.6E-2</v>
      </c>
      <c r="Q119" s="62">
        <f>[2]Промышленность!$AG$23</f>
        <v>1.6E-2</v>
      </c>
      <c r="R119" s="29">
        <f>[2]Промышленность!$AI$23</f>
        <v>0</v>
      </c>
      <c r="S119" s="26">
        <f>[2]Промышленность!$AK$23</f>
        <v>0</v>
      </c>
      <c r="T119" s="62">
        <f>[2]Промышленность!$AM$23</f>
        <v>0</v>
      </c>
      <c r="U119" s="29">
        <f>[2]Промышленность!$AO$23</f>
        <v>0</v>
      </c>
      <c r="V119" s="26">
        <f>[2]Промышленность!$AQ$23</f>
        <v>0</v>
      </c>
      <c r="W119" s="26">
        <f>[2]Промышленность!$AS$23</f>
        <v>0</v>
      </c>
      <c r="X119" s="29">
        <f>[2]Промышленность!$AU$23</f>
        <v>3.4000000000000002E-2</v>
      </c>
      <c r="Y119" s="26">
        <f>[2]Промышленность!$AW$23</f>
        <v>3.4000000000000002E-2</v>
      </c>
      <c r="Z119" s="244">
        <f>[2]Промышленность!$AY$23</f>
        <v>3.4000000000000002E-2</v>
      </c>
      <c r="AA119" s="243">
        <f t="shared" ref="AA119:AX119" si="117">AA117</f>
        <v>1</v>
      </c>
      <c r="AB119" s="26">
        <f t="shared" si="117"/>
        <v>1</v>
      </c>
      <c r="AC119" s="62">
        <f t="shared" si="117"/>
        <v>1</v>
      </c>
      <c r="AD119" s="29">
        <f t="shared" si="117"/>
        <v>1</v>
      </c>
      <c r="AE119" s="26">
        <f t="shared" si="117"/>
        <v>1</v>
      </c>
      <c r="AF119" s="62">
        <f t="shared" si="117"/>
        <v>1</v>
      </c>
      <c r="AG119" s="29">
        <f t="shared" si="117"/>
        <v>1</v>
      </c>
      <c r="AH119" s="26">
        <f t="shared" si="117"/>
        <v>1</v>
      </c>
      <c r="AI119" s="62">
        <f t="shared" si="117"/>
        <v>1</v>
      </c>
      <c r="AJ119" s="29">
        <f t="shared" si="117"/>
        <v>1</v>
      </c>
      <c r="AK119" s="26">
        <f t="shared" si="117"/>
        <v>1</v>
      </c>
      <c r="AL119" s="26">
        <f t="shared" si="117"/>
        <v>1</v>
      </c>
      <c r="AM119" s="29">
        <f t="shared" si="117"/>
        <v>1</v>
      </c>
      <c r="AN119" s="26">
        <f t="shared" si="117"/>
        <v>1</v>
      </c>
      <c r="AO119" s="62">
        <f t="shared" si="117"/>
        <v>1</v>
      </c>
      <c r="AP119" s="29">
        <f t="shared" si="117"/>
        <v>1</v>
      </c>
      <c r="AQ119" s="26">
        <f t="shared" si="117"/>
        <v>1</v>
      </c>
      <c r="AR119" s="62">
        <f t="shared" si="117"/>
        <v>1</v>
      </c>
      <c r="AS119" s="29">
        <f t="shared" si="117"/>
        <v>1</v>
      </c>
      <c r="AT119" s="26">
        <f t="shared" si="117"/>
        <v>1</v>
      </c>
      <c r="AU119" s="26">
        <f t="shared" si="117"/>
        <v>1</v>
      </c>
      <c r="AV119" s="29">
        <f t="shared" si="117"/>
        <v>1</v>
      </c>
      <c r="AW119" s="26">
        <f t="shared" si="117"/>
        <v>1</v>
      </c>
      <c r="AX119" s="244">
        <f t="shared" si="117"/>
        <v>1</v>
      </c>
      <c r="AY119" s="243">
        <f t="shared" si="76"/>
        <v>6.8000000000000005E-2</v>
      </c>
      <c r="AZ119" s="26">
        <f t="shared" si="77"/>
        <v>6.8000000000000005E-2</v>
      </c>
      <c r="BA119" s="62">
        <f t="shared" si="78"/>
        <v>6.8000000000000005E-2</v>
      </c>
      <c r="BB119" s="29">
        <f t="shared" si="79"/>
        <v>8.9999999999999993E-3</v>
      </c>
      <c r="BC119" s="26">
        <f t="shared" si="80"/>
        <v>8.9999999999999993E-3</v>
      </c>
      <c r="BD119" s="62">
        <f t="shared" si="81"/>
        <v>8.9999999999999993E-3</v>
      </c>
      <c r="BE119" s="29">
        <f t="shared" si="82"/>
        <v>7.0000000000000007E-2</v>
      </c>
      <c r="BF119" s="26">
        <f t="shared" si="83"/>
        <v>7.0000000000000007E-2</v>
      </c>
      <c r="BG119" s="62">
        <f t="shared" si="84"/>
        <v>7.0000000000000007E-2</v>
      </c>
      <c r="BH119" s="29">
        <f t="shared" si="85"/>
        <v>5.1999999999999998E-2</v>
      </c>
      <c r="BI119" s="26">
        <f t="shared" si="86"/>
        <v>5.1999999999999998E-2</v>
      </c>
      <c r="BJ119" s="26">
        <f t="shared" si="87"/>
        <v>5.1999999999999998E-2</v>
      </c>
      <c r="BK119" s="29">
        <f t="shared" si="88"/>
        <v>1.6E-2</v>
      </c>
      <c r="BL119" s="26">
        <f t="shared" si="89"/>
        <v>1.6E-2</v>
      </c>
      <c r="BM119" s="62">
        <f t="shared" si="90"/>
        <v>1.6E-2</v>
      </c>
      <c r="BN119" s="29">
        <f t="shared" si="91"/>
        <v>0</v>
      </c>
      <c r="BO119" s="26">
        <f t="shared" si="92"/>
        <v>0</v>
      </c>
      <c r="BP119" s="62">
        <f t="shared" si="93"/>
        <v>0</v>
      </c>
      <c r="BQ119" s="29">
        <f t="shared" si="94"/>
        <v>0</v>
      </c>
      <c r="BR119" s="26">
        <f t="shared" si="95"/>
        <v>0</v>
      </c>
      <c r="BS119" s="26">
        <f t="shared" si="96"/>
        <v>0</v>
      </c>
      <c r="BT119" s="29">
        <f t="shared" si="97"/>
        <v>3.4000000000000002E-2</v>
      </c>
      <c r="BU119" s="26">
        <f t="shared" si="98"/>
        <v>3.4000000000000002E-2</v>
      </c>
      <c r="BV119" s="244">
        <f t="shared" si="99"/>
        <v>3.4000000000000002E-2</v>
      </c>
      <c r="BW119" s="243">
        <f t="shared" si="100"/>
        <v>0.24900000000000003</v>
      </c>
      <c r="BX119" s="26">
        <f t="shared" si="101"/>
        <v>0.24900000000000003</v>
      </c>
      <c r="BY119" s="62">
        <f t="shared" si="102"/>
        <v>0.24900000000000003</v>
      </c>
      <c r="BZ119" s="243">
        <f t="shared" si="103"/>
        <v>3.1125000000000003E-2</v>
      </c>
      <c r="CA119" s="26">
        <f t="shared" si="104"/>
        <v>3.1125000000000003E-2</v>
      </c>
      <c r="CB119" s="26">
        <f t="shared" si="105"/>
        <v>3.1125000000000003E-2</v>
      </c>
      <c r="CC119" s="243">
        <f t="shared" ref="CC119:CE119" si="118">CC117</f>
        <v>0.97175</v>
      </c>
      <c r="CD119" s="26">
        <f t="shared" si="118"/>
        <v>0.97175</v>
      </c>
      <c r="CE119" s="244">
        <f t="shared" si="118"/>
        <v>0.97175</v>
      </c>
      <c r="CF119" s="255">
        <f t="shared" si="106"/>
        <v>3.2029843066632369E-2</v>
      </c>
      <c r="CG119" s="256">
        <f t="shared" si="107"/>
        <v>3.2029843066632369E-2</v>
      </c>
      <c r="CH119" s="257">
        <f t="shared" si="108"/>
        <v>3.2029843066632369E-2</v>
      </c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</row>
    <row r="120" spans="1:98" s="25" customFormat="1" x14ac:dyDescent="0.25">
      <c r="C120" s="243"/>
      <c r="D120" s="26"/>
      <c r="E120" s="62"/>
      <c r="F120" s="29"/>
      <c r="G120" s="26"/>
      <c r="H120" s="62"/>
      <c r="I120" s="29"/>
      <c r="J120" s="26"/>
      <c r="K120" s="62"/>
      <c r="L120" s="29"/>
      <c r="M120" s="26"/>
      <c r="N120" s="26"/>
      <c r="O120" s="29"/>
      <c r="P120" s="26"/>
      <c r="Q120" s="62"/>
      <c r="R120" s="29"/>
      <c r="S120" s="26"/>
      <c r="T120" s="62"/>
      <c r="U120" s="29"/>
      <c r="V120" s="26"/>
      <c r="W120" s="26"/>
      <c r="X120" s="29"/>
      <c r="Y120" s="26"/>
      <c r="Z120" s="244"/>
      <c r="AA120" s="243"/>
      <c r="AB120" s="26"/>
      <c r="AC120" s="62"/>
      <c r="AD120" s="29"/>
      <c r="AE120" s="26"/>
      <c r="AF120" s="62"/>
      <c r="AG120" s="29"/>
      <c r="AH120" s="26"/>
      <c r="AI120" s="62"/>
      <c r="AJ120" s="29"/>
      <c r="AK120" s="26"/>
      <c r="AL120" s="26"/>
      <c r="AM120" s="29"/>
      <c r="AN120" s="26"/>
      <c r="AO120" s="62"/>
      <c r="AP120" s="29"/>
      <c r="AQ120" s="26"/>
      <c r="AR120" s="62"/>
      <c r="AS120" s="29"/>
      <c r="AT120" s="26"/>
      <c r="AU120" s="26"/>
      <c r="AV120" s="29"/>
      <c r="AW120" s="26"/>
      <c r="AX120" s="244"/>
      <c r="AY120" s="243"/>
      <c r="AZ120" s="26"/>
      <c r="BA120" s="62"/>
      <c r="BB120" s="29"/>
      <c r="BC120" s="26"/>
      <c r="BD120" s="62"/>
      <c r="BE120" s="29"/>
      <c r="BF120" s="26"/>
      <c r="BG120" s="62"/>
      <c r="BH120" s="29"/>
      <c r="BI120" s="26"/>
      <c r="BJ120" s="26"/>
      <c r="BK120" s="29"/>
      <c r="BL120" s="26"/>
      <c r="BM120" s="62"/>
      <c r="BN120" s="29"/>
      <c r="BO120" s="26"/>
      <c r="BP120" s="62"/>
      <c r="BQ120" s="29"/>
      <c r="BR120" s="26"/>
      <c r="BS120" s="26"/>
      <c r="BT120" s="29"/>
      <c r="BU120" s="26"/>
      <c r="BV120" s="244"/>
      <c r="BW120" s="243"/>
      <c r="BX120" s="26"/>
      <c r="BY120" s="62"/>
      <c r="BZ120" s="243"/>
      <c r="CA120" s="26"/>
      <c r="CB120" s="26"/>
      <c r="CC120" s="243"/>
      <c r="CD120" s="26"/>
      <c r="CE120" s="244"/>
      <c r="CF120" s="255"/>
      <c r="CG120" s="256"/>
      <c r="CH120" s="257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</row>
    <row r="121" spans="1:98" s="25" customFormat="1" x14ac:dyDescent="0.25">
      <c r="A121" s="34" t="s">
        <v>53</v>
      </c>
      <c r="C121" s="243">
        <f>[2]Промышленность!$E$25</f>
        <v>1.7000000000000001E-2</v>
      </c>
      <c r="D121" s="26">
        <f>[2]Промышленность!$G$25</f>
        <v>1.7000000000000001E-2</v>
      </c>
      <c r="E121" s="62">
        <f>[2]Промышленность!$I$25</f>
        <v>1.7000000000000001E-2</v>
      </c>
      <c r="F121" s="29">
        <f>[2]Промышленность!$K$25</f>
        <v>2.5999999999999999E-2</v>
      </c>
      <c r="G121" s="26">
        <f>[2]Промышленность!$M$25</f>
        <v>2.5999999999999999E-2</v>
      </c>
      <c r="H121" s="62">
        <f>[2]Промышленность!$O$25</f>
        <v>2.5999999999999999E-2</v>
      </c>
      <c r="I121" s="29">
        <f>[2]Промышленность!$Q$25</f>
        <v>4.2999999999999997E-2</v>
      </c>
      <c r="J121" s="26">
        <f>[2]Промышленность!$S$25</f>
        <v>4.2999999999999997E-2</v>
      </c>
      <c r="K121" s="62">
        <f>[2]Промышленность!$U$25</f>
        <v>4.2999999999999997E-2</v>
      </c>
      <c r="L121" s="29">
        <f>[2]Промышленность!$W$25</f>
        <v>6.5000000000000002E-2</v>
      </c>
      <c r="M121" s="26">
        <f>[2]Промышленность!$Y$25</f>
        <v>6.5000000000000002E-2</v>
      </c>
      <c r="N121" s="26">
        <f>[2]Промышленность!$AA$25</f>
        <v>6.5000000000000002E-2</v>
      </c>
      <c r="O121" s="29">
        <f>[2]Промышленность!$AC$25</f>
        <v>0</v>
      </c>
      <c r="P121" s="26">
        <f>[2]Промышленность!$AE$25</f>
        <v>0</v>
      </c>
      <c r="Q121" s="62">
        <f>[2]Промышленность!$AG$25</f>
        <v>0</v>
      </c>
      <c r="R121" s="29">
        <f>[2]Промышленность!$AI$25</f>
        <v>5.0000000000000001E-3</v>
      </c>
      <c r="S121" s="26">
        <f>[2]Промышленность!$AK$25</f>
        <v>5.0000000000000001E-3</v>
      </c>
      <c r="T121" s="62">
        <f>[2]Промышленность!$AM$25</f>
        <v>5.0000000000000001E-3</v>
      </c>
      <c r="U121" s="29">
        <f>[2]Промышленность!$AO$25</f>
        <v>3.0000000000000001E-3</v>
      </c>
      <c r="V121" s="26">
        <f>[2]Промышленность!$AQ$25</f>
        <v>3.0000000000000001E-3</v>
      </c>
      <c r="W121" s="26">
        <f>[2]Промышленность!$AS$25</f>
        <v>3.0000000000000001E-3</v>
      </c>
      <c r="X121" s="29">
        <f>[2]Промышленность!$AU$25</f>
        <v>4.1000000000000002E-2</v>
      </c>
      <c r="Y121" s="26">
        <f>[2]Промышленность!$AW$25</f>
        <v>4.1000000000000002E-2</v>
      </c>
      <c r="Z121" s="244">
        <f>[2]Промышленность!$AY$25</f>
        <v>4.1000000000000002E-2</v>
      </c>
      <c r="AA121" s="243">
        <f t="shared" ref="AA121:AX121" si="119">AA119</f>
        <v>1</v>
      </c>
      <c r="AB121" s="26">
        <f t="shared" si="119"/>
        <v>1</v>
      </c>
      <c r="AC121" s="62">
        <f t="shared" si="119"/>
        <v>1</v>
      </c>
      <c r="AD121" s="29">
        <f t="shared" si="119"/>
        <v>1</v>
      </c>
      <c r="AE121" s="26">
        <f t="shared" si="119"/>
        <v>1</v>
      </c>
      <c r="AF121" s="62">
        <f t="shared" si="119"/>
        <v>1</v>
      </c>
      <c r="AG121" s="29">
        <f t="shared" si="119"/>
        <v>1</v>
      </c>
      <c r="AH121" s="26">
        <f t="shared" si="119"/>
        <v>1</v>
      </c>
      <c r="AI121" s="62">
        <f t="shared" si="119"/>
        <v>1</v>
      </c>
      <c r="AJ121" s="29">
        <f t="shared" si="119"/>
        <v>1</v>
      </c>
      <c r="AK121" s="26">
        <f t="shared" si="119"/>
        <v>1</v>
      </c>
      <c r="AL121" s="26">
        <f t="shared" si="119"/>
        <v>1</v>
      </c>
      <c r="AM121" s="29">
        <f t="shared" si="119"/>
        <v>1</v>
      </c>
      <c r="AN121" s="26">
        <f t="shared" si="119"/>
        <v>1</v>
      </c>
      <c r="AO121" s="62">
        <f t="shared" si="119"/>
        <v>1</v>
      </c>
      <c r="AP121" s="29">
        <f t="shared" si="119"/>
        <v>1</v>
      </c>
      <c r="AQ121" s="26">
        <f t="shared" si="119"/>
        <v>1</v>
      </c>
      <c r="AR121" s="62">
        <f t="shared" si="119"/>
        <v>1</v>
      </c>
      <c r="AS121" s="29">
        <f t="shared" si="119"/>
        <v>1</v>
      </c>
      <c r="AT121" s="26">
        <f t="shared" si="119"/>
        <v>1</v>
      </c>
      <c r="AU121" s="26">
        <f t="shared" si="119"/>
        <v>1</v>
      </c>
      <c r="AV121" s="29">
        <f t="shared" si="119"/>
        <v>1</v>
      </c>
      <c r="AW121" s="26">
        <f t="shared" si="119"/>
        <v>1</v>
      </c>
      <c r="AX121" s="244">
        <f t="shared" si="119"/>
        <v>1</v>
      </c>
      <c r="AY121" s="243">
        <f t="shared" si="76"/>
        <v>1.7000000000000001E-2</v>
      </c>
      <c r="AZ121" s="26">
        <f t="shared" si="77"/>
        <v>1.7000000000000001E-2</v>
      </c>
      <c r="BA121" s="62">
        <f t="shared" si="78"/>
        <v>1.7000000000000001E-2</v>
      </c>
      <c r="BB121" s="29">
        <f t="shared" si="79"/>
        <v>2.5999999999999999E-2</v>
      </c>
      <c r="BC121" s="26">
        <f t="shared" si="80"/>
        <v>2.5999999999999999E-2</v>
      </c>
      <c r="BD121" s="62">
        <f t="shared" si="81"/>
        <v>2.5999999999999999E-2</v>
      </c>
      <c r="BE121" s="29">
        <f t="shared" si="82"/>
        <v>4.2999999999999997E-2</v>
      </c>
      <c r="BF121" s="26">
        <f t="shared" si="83"/>
        <v>4.2999999999999997E-2</v>
      </c>
      <c r="BG121" s="62">
        <f t="shared" si="84"/>
        <v>4.2999999999999997E-2</v>
      </c>
      <c r="BH121" s="29">
        <f t="shared" si="85"/>
        <v>6.5000000000000002E-2</v>
      </c>
      <c r="BI121" s="26">
        <f t="shared" si="86"/>
        <v>6.5000000000000002E-2</v>
      </c>
      <c r="BJ121" s="26">
        <f t="shared" si="87"/>
        <v>6.5000000000000002E-2</v>
      </c>
      <c r="BK121" s="29">
        <f t="shared" si="88"/>
        <v>0</v>
      </c>
      <c r="BL121" s="26">
        <f t="shared" si="89"/>
        <v>0</v>
      </c>
      <c r="BM121" s="62">
        <f t="shared" si="90"/>
        <v>0</v>
      </c>
      <c r="BN121" s="29">
        <f t="shared" si="91"/>
        <v>5.0000000000000001E-3</v>
      </c>
      <c r="BO121" s="26">
        <f t="shared" si="92"/>
        <v>5.0000000000000001E-3</v>
      </c>
      <c r="BP121" s="62">
        <f t="shared" si="93"/>
        <v>5.0000000000000001E-3</v>
      </c>
      <c r="BQ121" s="29">
        <f t="shared" si="94"/>
        <v>3.0000000000000001E-3</v>
      </c>
      <c r="BR121" s="26">
        <f t="shared" si="95"/>
        <v>3.0000000000000001E-3</v>
      </c>
      <c r="BS121" s="26">
        <f t="shared" si="96"/>
        <v>3.0000000000000001E-3</v>
      </c>
      <c r="BT121" s="29">
        <f t="shared" si="97"/>
        <v>4.1000000000000002E-2</v>
      </c>
      <c r="BU121" s="26">
        <f t="shared" si="98"/>
        <v>4.1000000000000002E-2</v>
      </c>
      <c r="BV121" s="244">
        <f t="shared" si="99"/>
        <v>4.1000000000000002E-2</v>
      </c>
      <c r="BW121" s="243">
        <f t="shared" si="100"/>
        <v>0.2</v>
      </c>
      <c r="BX121" s="26">
        <f t="shared" si="101"/>
        <v>0.2</v>
      </c>
      <c r="BY121" s="62">
        <f t="shared" si="102"/>
        <v>0.2</v>
      </c>
      <c r="BZ121" s="243">
        <f t="shared" si="103"/>
        <v>2.5000000000000001E-2</v>
      </c>
      <c r="CA121" s="26">
        <f t="shared" si="104"/>
        <v>2.5000000000000001E-2</v>
      </c>
      <c r="CB121" s="26">
        <f t="shared" si="105"/>
        <v>2.5000000000000001E-2</v>
      </c>
      <c r="CC121" s="243">
        <f t="shared" ref="CC121:CE121" si="120">CC119</f>
        <v>0.97175</v>
      </c>
      <c r="CD121" s="26">
        <f t="shared" si="120"/>
        <v>0.97175</v>
      </c>
      <c r="CE121" s="244">
        <f t="shared" si="120"/>
        <v>0.97175</v>
      </c>
      <c r="CF121" s="255">
        <f t="shared" si="106"/>
        <v>2.5726781579624391E-2</v>
      </c>
      <c r="CG121" s="256">
        <f t="shared" si="107"/>
        <v>2.5726781579624391E-2</v>
      </c>
      <c r="CH121" s="257">
        <f t="shared" si="108"/>
        <v>2.5726781579624391E-2</v>
      </c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</row>
    <row r="122" spans="1:98" s="25" customFormat="1" x14ac:dyDescent="0.25">
      <c r="C122" s="243"/>
      <c r="D122" s="26"/>
      <c r="E122" s="62"/>
      <c r="F122" s="29"/>
      <c r="G122" s="26"/>
      <c r="H122" s="62"/>
      <c r="I122" s="29"/>
      <c r="J122" s="26"/>
      <c r="K122" s="62"/>
      <c r="L122" s="29"/>
      <c r="M122" s="26"/>
      <c r="N122" s="26"/>
      <c r="O122" s="29"/>
      <c r="P122" s="26"/>
      <c r="Q122" s="62"/>
      <c r="R122" s="29"/>
      <c r="S122" s="26"/>
      <c r="T122" s="62"/>
      <c r="U122" s="29"/>
      <c r="V122" s="26"/>
      <c r="W122" s="26"/>
      <c r="X122" s="29"/>
      <c r="Y122" s="26"/>
      <c r="Z122" s="244"/>
      <c r="AA122" s="243"/>
      <c r="AB122" s="26"/>
      <c r="AC122" s="62"/>
      <c r="AD122" s="29"/>
      <c r="AE122" s="26"/>
      <c r="AF122" s="62"/>
      <c r="AG122" s="29"/>
      <c r="AH122" s="26"/>
      <c r="AI122" s="62"/>
      <c r="AJ122" s="29"/>
      <c r="AK122" s="26"/>
      <c r="AL122" s="26"/>
      <c r="AM122" s="29"/>
      <c r="AN122" s="26"/>
      <c r="AO122" s="62"/>
      <c r="AP122" s="29"/>
      <c r="AQ122" s="26"/>
      <c r="AR122" s="62"/>
      <c r="AS122" s="29"/>
      <c r="AT122" s="26"/>
      <c r="AU122" s="26"/>
      <c r="AV122" s="29"/>
      <c r="AW122" s="26"/>
      <c r="AX122" s="244"/>
      <c r="AY122" s="243"/>
      <c r="AZ122" s="26"/>
      <c r="BA122" s="62"/>
      <c r="BB122" s="29"/>
      <c r="BC122" s="26"/>
      <c r="BD122" s="62"/>
      <c r="BE122" s="29"/>
      <c r="BF122" s="26"/>
      <c r="BG122" s="62"/>
      <c r="BH122" s="29"/>
      <c r="BI122" s="26"/>
      <c r="BJ122" s="26"/>
      <c r="BK122" s="29"/>
      <c r="BL122" s="26"/>
      <c r="BM122" s="62"/>
      <c r="BN122" s="29"/>
      <c r="BO122" s="26"/>
      <c r="BP122" s="62"/>
      <c r="BQ122" s="29"/>
      <c r="BR122" s="26"/>
      <c r="BS122" s="26"/>
      <c r="BT122" s="29"/>
      <c r="BU122" s="26"/>
      <c r="BV122" s="244"/>
      <c r="BW122" s="243"/>
      <c r="BX122" s="26"/>
      <c r="BY122" s="62"/>
      <c r="BZ122" s="243"/>
      <c r="CA122" s="26"/>
      <c r="CB122" s="26"/>
      <c r="CC122" s="243"/>
      <c r="CD122" s="26"/>
      <c r="CE122" s="244"/>
      <c r="CF122" s="255"/>
      <c r="CG122" s="256"/>
      <c r="CH122" s="257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</row>
    <row r="123" spans="1:98" s="25" customFormat="1" x14ac:dyDescent="0.25">
      <c r="A123" s="34" t="s">
        <v>54</v>
      </c>
      <c r="C123" s="243">
        <f>[2]Промышленность!$E$27</f>
        <v>5.0999999999999997E-2</v>
      </c>
      <c r="D123" s="26">
        <f>[2]Промышленность!$G$27</f>
        <v>5.0999999999999997E-2</v>
      </c>
      <c r="E123" s="62">
        <f>[2]Промышленность!$I$27</f>
        <v>5.0999999999999997E-2</v>
      </c>
      <c r="F123" s="29">
        <f>[2]Промышленность!$K$27</f>
        <v>1.0999999999999999E-2</v>
      </c>
      <c r="G123" s="26">
        <f>[2]Промышленность!$M$27</f>
        <v>1.0999999999999999E-2</v>
      </c>
      <c r="H123" s="62">
        <f>[2]Промышленность!$O$27</f>
        <v>1.0999999999999999E-2</v>
      </c>
      <c r="I123" s="29">
        <f>[2]Промышленность!$Q$27</f>
        <v>0.104</v>
      </c>
      <c r="J123" s="26">
        <f>[2]Промышленность!$S$27</f>
        <v>0.104</v>
      </c>
      <c r="K123" s="62">
        <f>[2]Промышленность!$U$27</f>
        <v>0.104</v>
      </c>
      <c r="L123" s="29">
        <f>[2]Промышленность!$W$27</f>
        <v>4.9000000000000002E-2</v>
      </c>
      <c r="M123" s="26">
        <f>[2]Промышленность!$Y$27</f>
        <v>4.9000000000000002E-2</v>
      </c>
      <c r="N123" s="26">
        <f>[2]Промышленность!$AA$27</f>
        <v>4.9000000000000002E-2</v>
      </c>
      <c r="O123" s="29">
        <f>[2]Промышленность!$AC$27</f>
        <v>0</v>
      </c>
      <c r="P123" s="26">
        <f>[2]Промышленность!$AE$27</f>
        <v>0</v>
      </c>
      <c r="Q123" s="62">
        <f>[2]Промышленность!$AG$27</f>
        <v>0</v>
      </c>
      <c r="R123" s="29">
        <f>[2]Промышленность!$AI$27</f>
        <v>2E-3</v>
      </c>
      <c r="S123" s="26">
        <f>[2]Промышленность!$AK$27</f>
        <v>2E-3</v>
      </c>
      <c r="T123" s="62">
        <f>[2]Промышленность!$AM$27</f>
        <v>2E-3</v>
      </c>
      <c r="U123" s="29">
        <f>[2]Промышленность!$AO$27</f>
        <v>2.4E-2</v>
      </c>
      <c r="V123" s="26">
        <f>[2]Промышленность!$AQ$27</f>
        <v>2.4E-2</v>
      </c>
      <c r="W123" s="26">
        <f>[2]Промышленность!$AS$27</f>
        <v>2.4E-2</v>
      </c>
      <c r="X123" s="29">
        <f>[2]Промышленность!$AU$27</f>
        <v>3.5999999999999997E-2</v>
      </c>
      <c r="Y123" s="26">
        <f>[2]Промышленность!$AW$27</f>
        <v>3.5999999999999997E-2</v>
      </c>
      <c r="Z123" s="244">
        <f>[2]Промышленность!$AY$27</f>
        <v>3.5999999999999997E-2</v>
      </c>
      <c r="AA123" s="243">
        <f t="shared" ref="AA123:AX123" si="121">AA121</f>
        <v>1</v>
      </c>
      <c r="AB123" s="26">
        <f t="shared" si="121"/>
        <v>1</v>
      </c>
      <c r="AC123" s="62">
        <f t="shared" si="121"/>
        <v>1</v>
      </c>
      <c r="AD123" s="29">
        <f t="shared" si="121"/>
        <v>1</v>
      </c>
      <c r="AE123" s="26">
        <f t="shared" si="121"/>
        <v>1</v>
      </c>
      <c r="AF123" s="62">
        <f t="shared" si="121"/>
        <v>1</v>
      </c>
      <c r="AG123" s="29">
        <f t="shared" si="121"/>
        <v>1</v>
      </c>
      <c r="AH123" s="26">
        <f t="shared" si="121"/>
        <v>1</v>
      </c>
      <c r="AI123" s="62">
        <f t="shared" si="121"/>
        <v>1</v>
      </c>
      <c r="AJ123" s="29">
        <f t="shared" si="121"/>
        <v>1</v>
      </c>
      <c r="AK123" s="26">
        <f t="shared" si="121"/>
        <v>1</v>
      </c>
      <c r="AL123" s="26">
        <f t="shared" si="121"/>
        <v>1</v>
      </c>
      <c r="AM123" s="29">
        <f t="shared" si="121"/>
        <v>1</v>
      </c>
      <c r="AN123" s="26">
        <f t="shared" si="121"/>
        <v>1</v>
      </c>
      <c r="AO123" s="62">
        <f t="shared" si="121"/>
        <v>1</v>
      </c>
      <c r="AP123" s="29">
        <f t="shared" si="121"/>
        <v>1</v>
      </c>
      <c r="AQ123" s="26">
        <f t="shared" si="121"/>
        <v>1</v>
      </c>
      <c r="AR123" s="62">
        <f t="shared" si="121"/>
        <v>1</v>
      </c>
      <c r="AS123" s="29">
        <f t="shared" si="121"/>
        <v>1</v>
      </c>
      <c r="AT123" s="26">
        <f t="shared" si="121"/>
        <v>1</v>
      </c>
      <c r="AU123" s="26">
        <f t="shared" si="121"/>
        <v>1</v>
      </c>
      <c r="AV123" s="29">
        <f t="shared" si="121"/>
        <v>1</v>
      </c>
      <c r="AW123" s="26">
        <f t="shared" si="121"/>
        <v>1</v>
      </c>
      <c r="AX123" s="244">
        <f t="shared" si="121"/>
        <v>1</v>
      </c>
      <c r="AY123" s="243">
        <f t="shared" si="76"/>
        <v>5.0999999999999997E-2</v>
      </c>
      <c r="AZ123" s="26">
        <f t="shared" si="77"/>
        <v>5.0999999999999997E-2</v>
      </c>
      <c r="BA123" s="62">
        <f t="shared" si="78"/>
        <v>5.0999999999999997E-2</v>
      </c>
      <c r="BB123" s="29">
        <f t="shared" si="79"/>
        <v>1.0999999999999999E-2</v>
      </c>
      <c r="BC123" s="26">
        <f t="shared" si="80"/>
        <v>1.0999999999999999E-2</v>
      </c>
      <c r="BD123" s="62">
        <f t="shared" si="81"/>
        <v>1.0999999999999999E-2</v>
      </c>
      <c r="BE123" s="29">
        <f t="shared" si="82"/>
        <v>0.104</v>
      </c>
      <c r="BF123" s="26">
        <f t="shared" si="83"/>
        <v>0.104</v>
      </c>
      <c r="BG123" s="62">
        <f t="shared" si="84"/>
        <v>0.104</v>
      </c>
      <c r="BH123" s="29">
        <f t="shared" si="85"/>
        <v>4.9000000000000002E-2</v>
      </c>
      <c r="BI123" s="26">
        <f t="shared" si="86"/>
        <v>4.9000000000000002E-2</v>
      </c>
      <c r="BJ123" s="26">
        <f t="shared" si="87"/>
        <v>4.9000000000000002E-2</v>
      </c>
      <c r="BK123" s="29">
        <f t="shared" si="88"/>
        <v>0</v>
      </c>
      <c r="BL123" s="26">
        <f t="shared" si="89"/>
        <v>0</v>
      </c>
      <c r="BM123" s="62">
        <f t="shared" si="90"/>
        <v>0</v>
      </c>
      <c r="BN123" s="29">
        <f t="shared" si="91"/>
        <v>2E-3</v>
      </c>
      <c r="BO123" s="26">
        <f t="shared" si="92"/>
        <v>2E-3</v>
      </c>
      <c r="BP123" s="62">
        <f t="shared" si="93"/>
        <v>2E-3</v>
      </c>
      <c r="BQ123" s="29">
        <f t="shared" si="94"/>
        <v>2.4E-2</v>
      </c>
      <c r="BR123" s="26">
        <f t="shared" si="95"/>
        <v>2.4E-2</v>
      </c>
      <c r="BS123" s="26">
        <f t="shared" si="96"/>
        <v>2.4E-2</v>
      </c>
      <c r="BT123" s="29">
        <f t="shared" si="97"/>
        <v>3.5999999999999997E-2</v>
      </c>
      <c r="BU123" s="26">
        <f t="shared" si="98"/>
        <v>3.5999999999999997E-2</v>
      </c>
      <c r="BV123" s="244">
        <f t="shared" si="99"/>
        <v>3.5999999999999997E-2</v>
      </c>
      <c r="BW123" s="243">
        <f t="shared" si="100"/>
        <v>0.27699999999999997</v>
      </c>
      <c r="BX123" s="26">
        <f t="shared" si="101"/>
        <v>0.27699999999999997</v>
      </c>
      <c r="BY123" s="62">
        <f t="shared" si="102"/>
        <v>0.27699999999999997</v>
      </c>
      <c r="BZ123" s="243">
        <f t="shared" si="103"/>
        <v>3.4624999999999996E-2</v>
      </c>
      <c r="CA123" s="26">
        <f t="shared" si="104"/>
        <v>3.4624999999999996E-2</v>
      </c>
      <c r="CB123" s="26">
        <f t="shared" si="105"/>
        <v>3.4624999999999996E-2</v>
      </c>
      <c r="CC123" s="243">
        <f t="shared" ref="CC123:CE123" si="122">CC121</f>
        <v>0.97175</v>
      </c>
      <c r="CD123" s="26">
        <f t="shared" si="122"/>
        <v>0.97175</v>
      </c>
      <c r="CE123" s="244">
        <f t="shared" si="122"/>
        <v>0.97175</v>
      </c>
      <c r="CF123" s="255">
        <f t="shared" si="106"/>
        <v>3.5631592487779772E-2</v>
      </c>
      <c r="CG123" s="256">
        <f t="shared" si="107"/>
        <v>3.5631592487779772E-2</v>
      </c>
      <c r="CH123" s="257">
        <f t="shared" si="108"/>
        <v>3.5631592487779772E-2</v>
      </c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</row>
    <row r="124" spans="1:98" s="25" customFormat="1" x14ac:dyDescent="0.25">
      <c r="C124" s="243"/>
      <c r="D124" s="26"/>
      <c r="E124" s="62"/>
      <c r="F124" s="29"/>
      <c r="G124" s="26"/>
      <c r="H124" s="62"/>
      <c r="I124" s="29"/>
      <c r="J124" s="26"/>
      <c r="K124" s="62"/>
      <c r="L124" s="29"/>
      <c r="M124" s="26"/>
      <c r="N124" s="26"/>
      <c r="O124" s="29"/>
      <c r="P124" s="26"/>
      <c r="Q124" s="62"/>
      <c r="R124" s="29"/>
      <c r="S124" s="26"/>
      <c r="T124" s="62"/>
      <c r="U124" s="29"/>
      <c r="V124" s="26"/>
      <c r="W124" s="26"/>
      <c r="X124" s="29"/>
      <c r="Y124" s="26"/>
      <c r="Z124" s="244"/>
      <c r="AA124" s="243"/>
      <c r="AB124" s="26"/>
      <c r="AC124" s="62"/>
      <c r="AD124" s="29"/>
      <c r="AE124" s="26"/>
      <c r="AF124" s="62"/>
      <c r="AG124" s="29"/>
      <c r="AH124" s="26"/>
      <c r="AI124" s="62"/>
      <c r="AJ124" s="29"/>
      <c r="AK124" s="26"/>
      <c r="AL124" s="26"/>
      <c r="AM124" s="29"/>
      <c r="AN124" s="26"/>
      <c r="AO124" s="62"/>
      <c r="AP124" s="29"/>
      <c r="AQ124" s="26"/>
      <c r="AR124" s="62"/>
      <c r="AS124" s="29"/>
      <c r="AT124" s="26"/>
      <c r="AU124" s="26"/>
      <c r="AV124" s="29"/>
      <c r="AW124" s="26"/>
      <c r="AX124" s="244"/>
      <c r="AY124" s="243"/>
      <c r="AZ124" s="26"/>
      <c r="BA124" s="62"/>
      <c r="BB124" s="29"/>
      <c r="BC124" s="26"/>
      <c r="BD124" s="62"/>
      <c r="BE124" s="29"/>
      <c r="BF124" s="26"/>
      <c r="BG124" s="62"/>
      <c r="BH124" s="29"/>
      <c r="BI124" s="26"/>
      <c r="BJ124" s="26"/>
      <c r="BK124" s="29"/>
      <c r="BL124" s="26"/>
      <c r="BM124" s="62"/>
      <c r="BN124" s="29"/>
      <c r="BO124" s="26"/>
      <c r="BP124" s="62"/>
      <c r="BQ124" s="29"/>
      <c r="BR124" s="26"/>
      <c r="BS124" s="26"/>
      <c r="BT124" s="29"/>
      <c r="BU124" s="26"/>
      <c r="BV124" s="244"/>
      <c r="BW124" s="243"/>
      <c r="BX124" s="26"/>
      <c r="BY124" s="62"/>
      <c r="BZ124" s="243"/>
      <c r="CA124" s="26"/>
      <c r="CB124" s="26"/>
      <c r="CC124" s="243"/>
      <c r="CD124" s="26"/>
      <c r="CE124" s="244"/>
      <c r="CF124" s="255"/>
      <c r="CG124" s="256"/>
      <c r="CH124" s="257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</row>
    <row r="125" spans="1:98" s="25" customFormat="1" x14ac:dyDescent="0.25">
      <c r="A125" s="34" t="s">
        <v>55</v>
      </c>
      <c r="C125" s="243">
        <f>[2]Промышленность!$E$29</f>
        <v>5.0999999999999997E-2</v>
      </c>
      <c r="D125" s="26">
        <f>[2]Промышленность!$G$29</f>
        <v>5.0999999999999997E-2</v>
      </c>
      <c r="E125" s="62">
        <f>[2]Промышленность!$I$29</f>
        <v>5.0999999999999997E-2</v>
      </c>
      <c r="F125" s="29">
        <f>[2]Промышленность!$K$29</f>
        <v>3.2000000000000001E-2</v>
      </c>
      <c r="G125" s="26">
        <f>[2]Промышленность!$M$29</f>
        <v>3.2000000000000001E-2</v>
      </c>
      <c r="H125" s="62">
        <f>[2]Промышленность!$O$29</f>
        <v>3.2000000000000001E-2</v>
      </c>
      <c r="I125" s="29">
        <f>[2]Промышленность!$Q$29</f>
        <v>8.6999999999999994E-2</v>
      </c>
      <c r="J125" s="26">
        <f>[2]Промышленность!$S$29</f>
        <v>8.6999999999999994E-2</v>
      </c>
      <c r="K125" s="62">
        <f>[2]Промышленность!$U$29</f>
        <v>8.6999999999999994E-2</v>
      </c>
      <c r="L125" s="29">
        <f>[2]Промышленность!$W$29</f>
        <v>4.2000000000000003E-2</v>
      </c>
      <c r="M125" s="26">
        <f>[2]Промышленность!$Y$29</f>
        <v>4.2000000000000003E-2</v>
      </c>
      <c r="N125" s="26">
        <f>[2]Промышленность!$AA$29</f>
        <v>4.2000000000000003E-2</v>
      </c>
      <c r="O125" s="29">
        <f>[2]Промышленность!$AC$29</f>
        <v>0</v>
      </c>
      <c r="P125" s="26">
        <f>[2]Промышленность!$AE$29</f>
        <v>0</v>
      </c>
      <c r="Q125" s="62">
        <f>[2]Промышленность!$AG$29</f>
        <v>0</v>
      </c>
      <c r="R125" s="29">
        <f>[2]Промышленность!$AI$29</f>
        <v>0.02</v>
      </c>
      <c r="S125" s="26">
        <f>[2]Промышленность!$AK$29</f>
        <v>0.02</v>
      </c>
      <c r="T125" s="62">
        <f>[2]Промышленность!$AM$29</f>
        <v>0.02</v>
      </c>
      <c r="U125" s="29">
        <f>[2]Промышленность!$AO$29</f>
        <v>1E-3</v>
      </c>
      <c r="V125" s="26">
        <f>[2]Промышленность!$AQ$29</f>
        <v>1E-3</v>
      </c>
      <c r="W125" s="26">
        <f>[2]Промышленность!$AS$29</f>
        <v>1E-3</v>
      </c>
      <c r="X125" s="29">
        <f>[2]Промышленность!$AU$29</f>
        <v>0.191</v>
      </c>
      <c r="Y125" s="26">
        <f>[2]Промышленность!$AW$29</f>
        <v>0.191</v>
      </c>
      <c r="Z125" s="244">
        <f>[2]Промышленность!$AY$29</f>
        <v>0.191</v>
      </c>
      <c r="AA125" s="243">
        <f t="shared" ref="AA125:AX125" si="123">AA123</f>
        <v>1</v>
      </c>
      <c r="AB125" s="26">
        <f t="shared" si="123"/>
        <v>1</v>
      </c>
      <c r="AC125" s="62">
        <f t="shared" si="123"/>
        <v>1</v>
      </c>
      <c r="AD125" s="29">
        <f t="shared" si="123"/>
        <v>1</v>
      </c>
      <c r="AE125" s="26">
        <f t="shared" si="123"/>
        <v>1</v>
      </c>
      <c r="AF125" s="62">
        <f t="shared" si="123"/>
        <v>1</v>
      </c>
      <c r="AG125" s="29">
        <f t="shared" si="123"/>
        <v>1</v>
      </c>
      <c r="AH125" s="26">
        <f t="shared" si="123"/>
        <v>1</v>
      </c>
      <c r="AI125" s="62">
        <f t="shared" si="123"/>
        <v>1</v>
      </c>
      <c r="AJ125" s="29">
        <f t="shared" si="123"/>
        <v>1</v>
      </c>
      <c r="AK125" s="26">
        <f t="shared" si="123"/>
        <v>1</v>
      </c>
      <c r="AL125" s="26">
        <f t="shared" si="123"/>
        <v>1</v>
      </c>
      <c r="AM125" s="29">
        <f t="shared" si="123"/>
        <v>1</v>
      </c>
      <c r="AN125" s="26">
        <f t="shared" si="123"/>
        <v>1</v>
      </c>
      <c r="AO125" s="62">
        <f t="shared" si="123"/>
        <v>1</v>
      </c>
      <c r="AP125" s="29">
        <f t="shared" si="123"/>
        <v>1</v>
      </c>
      <c r="AQ125" s="26">
        <f t="shared" si="123"/>
        <v>1</v>
      </c>
      <c r="AR125" s="62">
        <f t="shared" si="123"/>
        <v>1</v>
      </c>
      <c r="AS125" s="29">
        <f t="shared" si="123"/>
        <v>1</v>
      </c>
      <c r="AT125" s="26">
        <f t="shared" si="123"/>
        <v>1</v>
      </c>
      <c r="AU125" s="26">
        <f t="shared" si="123"/>
        <v>1</v>
      </c>
      <c r="AV125" s="29">
        <f t="shared" si="123"/>
        <v>1</v>
      </c>
      <c r="AW125" s="26">
        <f t="shared" si="123"/>
        <v>1</v>
      </c>
      <c r="AX125" s="244">
        <f t="shared" si="123"/>
        <v>1</v>
      </c>
      <c r="AY125" s="243">
        <f t="shared" si="76"/>
        <v>5.0999999999999997E-2</v>
      </c>
      <c r="AZ125" s="26">
        <f t="shared" si="77"/>
        <v>5.0999999999999997E-2</v>
      </c>
      <c r="BA125" s="62">
        <f t="shared" si="78"/>
        <v>5.0999999999999997E-2</v>
      </c>
      <c r="BB125" s="29">
        <f t="shared" si="79"/>
        <v>3.2000000000000001E-2</v>
      </c>
      <c r="BC125" s="26">
        <f t="shared" si="80"/>
        <v>3.2000000000000001E-2</v>
      </c>
      <c r="BD125" s="62">
        <f t="shared" si="81"/>
        <v>3.2000000000000001E-2</v>
      </c>
      <c r="BE125" s="29">
        <f t="shared" si="82"/>
        <v>8.6999999999999994E-2</v>
      </c>
      <c r="BF125" s="26">
        <f t="shared" si="83"/>
        <v>8.6999999999999994E-2</v>
      </c>
      <c r="BG125" s="62">
        <f t="shared" si="84"/>
        <v>8.6999999999999994E-2</v>
      </c>
      <c r="BH125" s="29">
        <f t="shared" si="85"/>
        <v>4.2000000000000003E-2</v>
      </c>
      <c r="BI125" s="26">
        <f t="shared" si="86"/>
        <v>4.2000000000000003E-2</v>
      </c>
      <c r="BJ125" s="26">
        <f t="shared" si="87"/>
        <v>4.2000000000000003E-2</v>
      </c>
      <c r="BK125" s="29">
        <f t="shared" si="88"/>
        <v>0</v>
      </c>
      <c r="BL125" s="26">
        <f t="shared" si="89"/>
        <v>0</v>
      </c>
      <c r="BM125" s="62">
        <f t="shared" si="90"/>
        <v>0</v>
      </c>
      <c r="BN125" s="29">
        <f t="shared" si="91"/>
        <v>0.02</v>
      </c>
      <c r="BO125" s="26">
        <f t="shared" si="92"/>
        <v>0.02</v>
      </c>
      <c r="BP125" s="62">
        <f t="shared" si="93"/>
        <v>0.02</v>
      </c>
      <c r="BQ125" s="29">
        <f t="shared" si="94"/>
        <v>1E-3</v>
      </c>
      <c r="BR125" s="26">
        <f t="shared" si="95"/>
        <v>1E-3</v>
      </c>
      <c r="BS125" s="26">
        <f t="shared" si="96"/>
        <v>1E-3</v>
      </c>
      <c r="BT125" s="29">
        <f t="shared" si="97"/>
        <v>0.191</v>
      </c>
      <c r="BU125" s="26">
        <f t="shared" si="98"/>
        <v>0.191</v>
      </c>
      <c r="BV125" s="244">
        <f t="shared" si="99"/>
        <v>0.191</v>
      </c>
      <c r="BW125" s="243">
        <f t="shared" si="100"/>
        <v>0.42399999999999999</v>
      </c>
      <c r="BX125" s="26">
        <f t="shared" si="101"/>
        <v>0.42399999999999999</v>
      </c>
      <c r="BY125" s="62">
        <f t="shared" si="102"/>
        <v>0.42399999999999999</v>
      </c>
      <c r="BZ125" s="243">
        <f t="shared" si="103"/>
        <v>5.2999999999999999E-2</v>
      </c>
      <c r="CA125" s="26">
        <f t="shared" si="104"/>
        <v>5.2999999999999999E-2</v>
      </c>
      <c r="CB125" s="26">
        <f t="shared" si="105"/>
        <v>5.2999999999999999E-2</v>
      </c>
      <c r="CC125" s="243">
        <f t="shared" ref="CC125:CE125" si="124">CC123</f>
        <v>0.97175</v>
      </c>
      <c r="CD125" s="26">
        <f t="shared" si="124"/>
        <v>0.97175</v>
      </c>
      <c r="CE125" s="244">
        <f t="shared" si="124"/>
        <v>0.97175</v>
      </c>
      <c r="CF125" s="255">
        <f t="shared" si="106"/>
        <v>5.4540776948803701E-2</v>
      </c>
      <c r="CG125" s="256">
        <f t="shared" si="107"/>
        <v>5.4540776948803701E-2</v>
      </c>
      <c r="CH125" s="257">
        <f t="shared" si="108"/>
        <v>5.4540776948803701E-2</v>
      </c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</row>
    <row r="126" spans="1:98" s="25" customFormat="1" x14ac:dyDescent="0.25">
      <c r="C126" s="243"/>
      <c r="D126" s="26"/>
      <c r="E126" s="62"/>
      <c r="F126" s="29"/>
      <c r="G126" s="26"/>
      <c r="H126" s="62"/>
      <c r="I126" s="29"/>
      <c r="J126" s="26"/>
      <c r="K126" s="62"/>
      <c r="L126" s="29"/>
      <c r="M126" s="26"/>
      <c r="N126" s="26"/>
      <c r="O126" s="29"/>
      <c r="P126" s="26"/>
      <c r="Q126" s="62"/>
      <c r="R126" s="29"/>
      <c r="S126" s="26"/>
      <c r="T126" s="62"/>
      <c r="U126" s="29"/>
      <c r="V126" s="26"/>
      <c r="W126" s="26"/>
      <c r="X126" s="29"/>
      <c r="Y126" s="26"/>
      <c r="Z126" s="244"/>
      <c r="AA126" s="243"/>
      <c r="AB126" s="26"/>
      <c r="AC126" s="62"/>
      <c r="AD126" s="29"/>
      <c r="AE126" s="26"/>
      <c r="AF126" s="62"/>
      <c r="AG126" s="29"/>
      <c r="AH126" s="26"/>
      <c r="AI126" s="62"/>
      <c r="AJ126" s="29"/>
      <c r="AK126" s="26"/>
      <c r="AL126" s="26"/>
      <c r="AM126" s="29"/>
      <c r="AN126" s="26"/>
      <c r="AO126" s="62"/>
      <c r="AP126" s="29"/>
      <c r="AQ126" s="26"/>
      <c r="AR126" s="62"/>
      <c r="AS126" s="29"/>
      <c r="AT126" s="26"/>
      <c r="AU126" s="26"/>
      <c r="AV126" s="29"/>
      <c r="AW126" s="26"/>
      <c r="AX126" s="244"/>
      <c r="AY126" s="243"/>
      <c r="AZ126" s="26"/>
      <c r="BA126" s="62"/>
      <c r="BB126" s="29"/>
      <c r="BC126" s="26"/>
      <c r="BD126" s="62"/>
      <c r="BE126" s="29"/>
      <c r="BF126" s="26"/>
      <c r="BG126" s="62"/>
      <c r="BH126" s="29"/>
      <c r="BI126" s="26"/>
      <c r="BJ126" s="26"/>
      <c r="BK126" s="29"/>
      <c r="BL126" s="26"/>
      <c r="BM126" s="62"/>
      <c r="BN126" s="29"/>
      <c r="BO126" s="26"/>
      <c r="BP126" s="62"/>
      <c r="BQ126" s="29"/>
      <c r="BR126" s="26"/>
      <c r="BS126" s="26"/>
      <c r="BT126" s="29"/>
      <c r="BU126" s="26"/>
      <c r="BV126" s="244"/>
      <c r="BW126" s="243"/>
      <c r="BX126" s="26"/>
      <c r="BY126" s="62"/>
      <c r="BZ126" s="243"/>
      <c r="CA126" s="26"/>
      <c r="CB126" s="26"/>
      <c r="CC126" s="243"/>
      <c r="CD126" s="26"/>
      <c r="CE126" s="244"/>
      <c r="CF126" s="255"/>
      <c r="CG126" s="256"/>
      <c r="CH126" s="257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</row>
    <row r="127" spans="1:98" s="25" customFormat="1" x14ac:dyDescent="0.25">
      <c r="A127" s="34" t="s">
        <v>56</v>
      </c>
      <c r="C127" s="243">
        <f>[2]Промышленность!$E$31</f>
        <v>0.10199999999999999</v>
      </c>
      <c r="D127" s="26">
        <f>[2]Промышленность!$G$31</f>
        <v>0.10199999999999999</v>
      </c>
      <c r="E127" s="62">
        <f>[2]Промышленность!$I$31</f>
        <v>0.10199999999999999</v>
      </c>
      <c r="F127" s="29">
        <f>[2]Промышленность!$K$31</f>
        <v>0.11799999999999999</v>
      </c>
      <c r="G127" s="26">
        <f>[2]Промышленность!$M$31</f>
        <v>0.11799999999999999</v>
      </c>
      <c r="H127" s="62">
        <f>[2]Промышленность!$O$31</f>
        <v>0.11799999999999999</v>
      </c>
      <c r="I127" s="29">
        <f>[2]Промышленность!$Q$31</f>
        <v>0.17399999999999999</v>
      </c>
      <c r="J127" s="26">
        <f>[2]Промышленность!$S$31</f>
        <v>0.17399999999999999</v>
      </c>
      <c r="K127" s="62">
        <f>[2]Промышленность!$U$31</f>
        <v>0.17399999999999999</v>
      </c>
      <c r="L127" s="29">
        <f>[2]Промышленность!$W$31</f>
        <v>0.13300000000000001</v>
      </c>
      <c r="M127" s="26">
        <f>[2]Промышленность!$Y$31</f>
        <v>0.13300000000000001</v>
      </c>
      <c r="N127" s="26">
        <f>[2]Промышленность!$AA$31</f>
        <v>0.13300000000000001</v>
      </c>
      <c r="O127" s="29">
        <f>[2]Промышленность!$AC$31</f>
        <v>0</v>
      </c>
      <c r="P127" s="26">
        <f>[2]Промышленность!$AE$31</f>
        <v>0</v>
      </c>
      <c r="Q127" s="62">
        <f>[2]Промышленность!$AG$31</f>
        <v>0</v>
      </c>
      <c r="R127" s="29">
        <f>[2]Промышленность!$AI$31</f>
        <v>8.9999999999999993E-3</v>
      </c>
      <c r="S127" s="26">
        <f>[2]Промышленность!$AK$31</f>
        <v>8.9999999999999993E-3</v>
      </c>
      <c r="T127" s="62">
        <f>[2]Промышленность!$AM$33</f>
        <v>8.9999999999999993E-3</v>
      </c>
      <c r="U127" s="29">
        <f>[2]Промышленность!$AO$31</f>
        <v>8.0000000000000002E-3</v>
      </c>
      <c r="V127" s="26">
        <f>[2]Промышленность!$AQ$31</f>
        <v>8.0000000000000002E-3</v>
      </c>
      <c r="W127" s="26">
        <f>[2]Промышленность!$AS$31</f>
        <v>8.0000000000000002E-3</v>
      </c>
      <c r="X127" s="29">
        <f>[2]Промышленность!$AU$31</f>
        <v>5.0999999999999997E-2</v>
      </c>
      <c r="Y127" s="26">
        <f>[2]Промышленность!$AW$31</f>
        <v>5.0999999999999997E-2</v>
      </c>
      <c r="Z127" s="244">
        <f>[2]Промышленность!$AY$31</f>
        <v>5.0999999999999997E-2</v>
      </c>
      <c r="AA127" s="243">
        <f t="shared" ref="AA127:AX127" si="125">AA125</f>
        <v>1</v>
      </c>
      <c r="AB127" s="26">
        <f t="shared" si="125"/>
        <v>1</v>
      </c>
      <c r="AC127" s="62">
        <f t="shared" si="125"/>
        <v>1</v>
      </c>
      <c r="AD127" s="29">
        <f t="shared" si="125"/>
        <v>1</v>
      </c>
      <c r="AE127" s="26">
        <f t="shared" si="125"/>
        <v>1</v>
      </c>
      <c r="AF127" s="62">
        <f t="shared" si="125"/>
        <v>1</v>
      </c>
      <c r="AG127" s="29">
        <f t="shared" si="125"/>
        <v>1</v>
      </c>
      <c r="AH127" s="26">
        <f t="shared" si="125"/>
        <v>1</v>
      </c>
      <c r="AI127" s="62">
        <f t="shared" si="125"/>
        <v>1</v>
      </c>
      <c r="AJ127" s="29">
        <f t="shared" si="125"/>
        <v>1</v>
      </c>
      <c r="AK127" s="26">
        <f t="shared" si="125"/>
        <v>1</v>
      </c>
      <c r="AL127" s="26">
        <f t="shared" si="125"/>
        <v>1</v>
      </c>
      <c r="AM127" s="29">
        <f t="shared" si="125"/>
        <v>1</v>
      </c>
      <c r="AN127" s="26">
        <f t="shared" si="125"/>
        <v>1</v>
      </c>
      <c r="AO127" s="62">
        <f t="shared" si="125"/>
        <v>1</v>
      </c>
      <c r="AP127" s="29">
        <f t="shared" si="125"/>
        <v>1</v>
      </c>
      <c r="AQ127" s="26">
        <f t="shared" si="125"/>
        <v>1</v>
      </c>
      <c r="AR127" s="62">
        <f t="shared" si="125"/>
        <v>1</v>
      </c>
      <c r="AS127" s="29">
        <f t="shared" si="125"/>
        <v>1</v>
      </c>
      <c r="AT127" s="26">
        <f t="shared" si="125"/>
        <v>1</v>
      </c>
      <c r="AU127" s="26">
        <f t="shared" si="125"/>
        <v>1</v>
      </c>
      <c r="AV127" s="29">
        <f t="shared" si="125"/>
        <v>1</v>
      </c>
      <c r="AW127" s="26">
        <f t="shared" si="125"/>
        <v>1</v>
      </c>
      <c r="AX127" s="244">
        <f t="shared" si="125"/>
        <v>1</v>
      </c>
      <c r="AY127" s="243">
        <f t="shared" si="76"/>
        <v>0.10199999999999999</v>
      </c>
      <c r="AZ127" s="26">
        <f t="shared" si="77"/>
        <v>0.10199999999999999</v>
      </c>
      <c r="BA127" s="62">
        <f t="shared" si="78"/>
        <v>0.10199999999999999</v>
      </c>
      <c r="BB127" s="29">
        <f t="shared" si="79"/>
        <v>0.11799999999999999</v>
      </c>
      <c r="BC127" s="26">
        <f t="shared" si="80"/>
        <v>0.11799999999999999</v>
      </c>
      <c r="BD127" s="62">
        <f t="shared" si="81"/>
        <v>0.11799999999999999</v>
      </c>
      <c r="BE127" s="29">
        <f t="shared" si="82"/>
        <v>0.17399999999999999</v>
      </c>
      <c r="BF127" s="26">
        <f t="shared" si="83"/>
        <v>0.17399999999999999</v>
      </c>
      <c r="BG127" s="62">
        <f t="shared" si="84"/>
        <v>0.17399999999999999</v>
      </c>
      <c r="BH127" s="29">
        <f t="shared" si="85"/>
        <v>0.13300000000000001</v>
      </c>
      <c r="BI127" s="26">
        <f t="shared" si="86"/>
        <v>0.13300000000000001</v>
      </c>
      <c r="BJ127" s="26">
        <f t="shared" si="87"/>
        <v>0.13300000000000001</v>
      </c>
      <c r="BK127" s="29">
        <f t="shared" si="88"/>
        <v>0</v>
      </c>
      <c r="BL127" s="26">
        <f t="shared" si="89"/>
        <v>0</v>
      </c>
      <c r="BM127" s="62">
        <f t="shared" si="90"/>
        <v>0</v>
      </c>
      <c r="BN127" s="29">
        <f t="shared" si="91"/>
        <v>8.9999999999999993E-3</v>
      </c>
      <c r="BO127" s="26">
        <f t="shared" si="92"/>
        <v>8.9999999999999993E-3</v>
      </c>
      <c r="BP127" s="62">
        <f t="shared" si="93"/>
        <v>8.9999999999999993E-3</v>
      </c>
      <c r="BQ127" s="29">
        <f t="shared" si="94"/>
        <v>8.0000000000000002E-3</v>
      </c>
      <c r="BR127" s="26">
        <f t="shared" si="95"/>
        <v>8.0000000000000002E-3</v>
      </c>
      <c r="BS127" s="26">
        <f t="shared" si="96"/>
        <v>8.0000000000000002E-3</v>
      </c>
      <c r="BT127" s="29">
        <f t="shared" si="97"/>
        <v>5.0999999999999997E-2</v>
      </c>
      <c r="BU127" s="26">
        <f t="shared" si="98"/>
        <v>5.0999999999999997E-2</v>
      </c>
      <c r="BV127" s="244">
        <f t="shared" si="99"/>
        <v>5.0999999999999997E-2</v>
      </c>
      <c r="BW127" s="243">
        <f t="shared" si="100"/>
        <v>0.59499999999999997</v>
      </c>
      <c r="BX127" s="26">
        <f t="shared" si="101"/>
        <v>0.59499999999999997</v>
      </c>
      <c r="BY127" s="62">
        <f t="shared" si="102"/>
        <v>0.59499999999999997</v>
      </c>
      <c r="BZ127" s="243">
        <f t="shared" si="103"/>
        <v>7.4374999999999997E-2</v>
      </c>
      <c r="CA127" s="26">
        <f t="shared" si="104"/>
        <v>7.4374999999999997E-2</v>
      </c>
      <c r="CB127" s="26">
        <f t="shared" si="105"/>
        <v>7.4374999999999997E-2</v>
      </c>
      <c r="CC127" s="243">
        <f t="shared" ref="CC127:CE127" si="126">CC125</f>
        <v>0.97175</v>
      </c>
      <c r="CD127" s="26">
        <f t="shared" si="126"/>
        <v>0.97175</v>
      </c>
      <c r="CE127" s="244">
        <f t="shared" si="126"/>
        <v>0.97175</v>
      </c>
      <c r="CF127" s="255">
        <f t="shared" si="106"/>
        <v>7.6537175199382551E-2</v>
      </c>
      <c r="CG127" s="256">
        <f t="shared" si="107"/>
        <v>7.6537175199382551E-2</v>
      </c>
      <c r="CH127" s="257">
        <f t="shared" si="108"/>
        <v>7.6537175199382551E-2</v>
      </c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</row>
    <row r="128" spans="1:98" s="25" customFormat="1" x14ac:dyDescent="0.25">
      <c r="C128" s="243"/>
      <c r="D128" s="26"/>
      <c r="E128" s="62"/>
      <c r="F128" s="29"/>
      <c r="G128" s="26"/>
      <c r="H128" s="62"/>
      <c r="I128" s="29"/>
      <c r="J128" s="26"/>
      <c r="K128" s="62"/>
      <c r="L128" s="29"/>
      <c r="M128" s="26"/>
      <c r="N128" s="26"/>
      <c r="O128" s="29"/>
      <c r="P128" s="26"/>
      <c r="Q128" s="62"/>
      <c r="R128" s="29"/>
      <c r="S128" s="26"/>
      <c r="T128" s="62"/>
      <c r="U128" s="29"/>
      <c r="V128" s="26"/>
      <c r="W128" s="26"/>
      <c r="X128" s="29"/>
      <c r="Y128" s="26"/>
      <c r="Z128" s="244"/>
      <c r="AA128" s="243"/>
      <c r="AB128" s="26"/>
      <c r="AC128" s="62"/>
      <c r="AD128" s="29"/>
      <c r="AE128" s="26"/>
      <c r="AF128" s="62"/>
      <c r="AG128" s="29"/>
      <c r="AH128" s="26"/>
      <c r="AI128" s="62"/>
      <c r="AJ128" s="29"/>
      <c r="AK128" s="26"/>
      <c r="AL128" s="26"/>
      <c r="AM128" s="29"/>
      <c r="AN128" s="26"/>
      <c r="AO128" s="62"/>
      <c r="AP128" s="29"/>
      <c r="AQ128" s="26"/>
      <c r="AR128" s="62"/>
      <c r="AS128" s="29"/>
      <c r="AT128" s="26"/>
      <c r="AU128" s="26"/>
      <c r="AV128" s="29"/>
      <c r="AW128" s="26"/>
      <c r="AX128" s="244"/>
      <c r="AY128" s="243"/>
      <c r="AZ128" s="26"/>
      <c r="BA128" s="62"/>
      <c r="BB128" s="29"/>
      <c r="BC128" s="26"/>
      <c r="BD128" s="62"/>
      <c r="BE128" s="29"/>
      <c r="BF128" s="26"/>
      <c r="BG128" s="62"/>
      <c r="BH128" s="29"/>
      <c r="BI128" s="26"/>
      <c r="BJ128" s="26"/>
      <c r="BK128" s="29"/>
      <c r="BL128" s="26"/>
      <c r="BM128" s="62"/>
      <c r="BN128" s="29"/>
      <c r="BO128" s="26"/>
      <c r="BP128" s="62"/>
      <c r="BQ128" s="29"/>
      <c r="BR128" s="26"/>
      <c r="BS128" s="26"/>
      <c r="BT128" s="29"/>
      <c r="BU128" s="26"/>
      <c r="BV128" s="244"/>
      <c r="BW128" s="243"/>
      <c r="BX128" s="26"/>
      <c r="BY128" s="62"/>
      <c r="BZ128" s="243"/>
      <c r="CA128" s="26"/>
      <c r="CB128" s="26"/>
      <c r="CC128" s="243"/>
      <c r="CD128" s="26"/>
      <c r="CE128" s="244"/>
      <c r="CF128" s="255"/>
      <c r="CG128" s="256"/>
      <c r="CH128" s="257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</row>
    <row r="129" spans="1:98" s="25" customFormat="1" x14ac:dyDescent="0.25">
      <c r="A129" s="34" t="s">
        <v>57</v>
      </c>
      <c r="C129" s="243">
        <f>[2]Промышленность!$E$33</f>
        <v>6.8000000000000005E-2</v>
      </c>
      <c r="D129" s="26">
        <f>[2]Промышленность!$G$33</f>
        <v>6.8000000000000005E-2</v>
      </c>
      <c r="E129" s="62">
        <f>[2]Промышленность!$I$33</f>
        <v>6.8000000000000005E-2</v>
      </c>
      <c r="F129" s="29">
        <f>[2]Промышленность!$K$33</f>
        <v>2.7E-2</v>
      </c>
      <c r="G129" s="26">
        <f>[2]Промышленность!$M$33</f>
        <v>2.7E-2</v>
      </c>
      <c r="H129" s="62">
        <f>[2]Промышленность!$O$33</f>
        <v>2.7E-2</v>
      </c>
      <c r="I129" s="29">
        <f>[2]Промышленность!$Q$33</f>
        <v>4.2999999999999997E-2</v>
      </c>
      <c r="J129" s="26">
        <f>[2]Промышленность!$S$33</f>
        <v>4.2999999999999997E-2</v>
      </c>
      <c r="K129" s="62">
        <f>[2]Промышленность!$U$33</f>
        <v>4.2999999999999997E-2</v>
      </c>
      <c r="L129" s="29">
        <f>[2]Промышленность!$W$33</f>
        <v>3.5999999999999997E-2</v>
      </c>
      <c r="M129" s="26">
        <f>[2]Промышленность!$Y$33</f>
        <v>3.5999999999999997E-2</v>
      </c>
      <c r="N129" s="26">
        <f>[2]Промышленность!$AA$33</f>
        <v>3.5999999999999997E-2</v>
      </c>
      <c r="O129" s="29">
        <f>[2]Промышленность!$AC$33</f>
        <v>0</v>
      </c>
      <c r="P129" s="26">
        <f>[2]Промышленность!$AE$33</f>
        <v>0</v>
      </c>
      <c r="Q129" s="62">
        <f>[2]Промышленность!$AG$33</f>
        <v>0</v>
      </c>
      <c r="R129" s="29">
        <f>[2]Промышленность!$AI$33</f>
        <v>8.9999999999999993E-3</v>
      </c>
      <c r="S129" s="26">
        <f>[2]Промышленность!$AK$33</f>
        <v>8.9999999999999993E-3</v>
      </c>
      <c r="T129" s="62">
        <f>[2]Промышленность!$AM$33</f>
        <v>8.9999999999999993E-3</v>
      </c>
      <c r="U129" s="29">
        <f>[2]Промышленность!$AO$33</f>
        <v>2.1000000000000001E-2</v>
      </c>
      <c r="V129" s="26">
        <f>[2]Промышленность!$AQ$33</f>
        <v>2.1000000000000001E-2</v>
      </c>
      <c r="W129" s="26">
        <f>[2]Промышленность!$AS$33</f>
        <v>2.1000000000000001E-2</v>
      </c>
      <c r="X129" s="29">
        <f>[2]Промышленность!$AU$33</f>
        <v>7.2999999999999995E-2</v>
      </c>
      <c r="Y129" s="26">
        <f>[2]Промышленность!$AW$33</f>
        <v>7.2999999999999995E-2</v>
      </c>
      <c r="Z129" s="244">
        <f>[2]Промышленность!$AY$33</f>
        <v>7.2999999999999995E-2</v>
      </c>
      <c r="AA129" s="243">
        <f t="shared" ref="AA129:AX129" si="127">AA127</f>
        <v>1</v>
      </c>
      <c r="AB129" s="26">
        <f t="shared" si="127"/>
        <v>1</v>
      </c>
      <c r="AC129" s="62">
        <f t="shared" si="127"/>
        <v>1</v>
      </c>
      <c r="AD129" s="29">
        <f t="shared" si="127"/>
        <v>1</v>
      </c>
      <c r="AE129" s="26">
        <f t="shared" si="127"/>
        <v>1</v>
      </c>
      <c r="AF129" s="62">
        <f t="shared" si="127"/>
        <v>1</v>
      </c>
      <c r="AG129" s="29">
        <f t="shared" si="127"/>
        <v>1</v>
      </c>
      <c r="AH129" s="26">
        <f t="shared" si="127"/>
        <v>1</v>
      </c>
      <c r="AI129" s="62">
        <f t="shared" si="127"/>
        <v>1</v>
      </c>
      <c r="AJ129" s="29">
        <f t="shared" si="127"/>
        <v>1</v>
      </c>
      <c r="AK129" s="26">
        <f t="shared" si="127"/>
        <v>1</v>
      </c>
      <c r="AL129" s="26">
        <f t="shared" si="127"/>
        <v>1</v>
      </c>
      <c r="AM129" s="29">
        <f t="shared" si="127"/>
        <v>1</v>
      </c>
      <c r="AN129" s="26">
        <f t="shared" si="127"/>
        <v>1</v>
      </c>
      <c r="AO129" s="62">
        <f t="shared" si="127"/>
        <v>1</v>
      </c>
      <c r="AP129" s="29">
        <f t="shared" si="127"/>
        <v>1</v>
      </c>
      <c r="AQ129" s="26">
        <f t="shared" si="127"/>
        <v>1</v>
      </c>
      <c r="AR129" s="62">
        <f t="shared" si="127"/>
        <v>1</v>
      </c>
      <c r="AS129" s="29">
        <f t="shared" si="127"/>
        <v>1</v>
      </c>
      <c r="AT129" s="26">
        <f t="shared" si="127"/>
        <v>1</v>
      </c>
      <c r="AU129" s="26">
        <f t="shared" si="127"/>
        <v>1</v>
      </c>
      <c r="AV129" s="29">
        <f t="shared" si="127"/>
        <v>1</v>
      </c>
      <c r="AW129" s="26">
        <f t="shared" si="127"/>
        <v>1</v>
      </c>
      <c r="AX129" s="244">
        <f t="shared" si="127"/>
        <v>1</v>
      </c>
      <c r="AY129" s="243">
        <f t="shared" si="76"/>
        <v>6.8000000000000005E-2</v>
      </c>
      <c r="AZ129" s="26">
        <f t="shared" si="77"/>
        <v>6.8000000000000005E-2</v>
      </c>
      <c r="BA129" s="62">
        <f t="shared" si="78"/>
        <v>6.8000000000000005E-2</v>
      </c>
      <c r="BB129" s="29">
        <f t="shared" si="79"/>
        <v>2.7E-2</v>
      </c>
      <c r="BC129" s="26">
        <f t="shared" si="80"/>
        <v>2.7E-2</v>
      </c>
      <c r="BD129" s="62">
        <f t="shared" si="81"/>
        <v>2.7E-2</v>
      </c>
      <c r="BE129" s="29">
        <f t="shared" si="82"/>
        <v>4.2999999999999997E-2</v>
      </c>
      <c r="BF129" s="26">
        <f t="shared" si="83"/>
        <v>4.2999999999999997E-2</v>
      </c>
      <c r="BG129" s="62">
        <f t="shared" si="84"/>
        <v>4.2999999999999997E-2</v>
      </c>
      <c r="BH129" s="29">
        <f t="shared" si="85"/>
        <v>3.5999999999999997E-2</v>
      </c>
      <c r="BI129" s="26">
        <f t="shared" si="86"/>
        <v>3.5999999999999997E-2</v>
      </c>
      <c r="BJ129" s="26">
        <f t="shared" si="87"/>
        <v>3.5999999999999997E-2</v>
      </c>
      <c r="BK129" s="29">
        <f t="shared" si="88"/>
        <v>0</v>
      </c>
      <c r="BL129" s="26">
        <f t="shared" si="89"/>
        <v>0</v>
      </c>
      <c r="BM129" s="62">
        <f t="shared" si="90"/>
        <v>0</v>
      </c>
      <c r="BN129" s="29">
        <f t="shared" si="91"/>
        <v>8.9999999999999993E-3</v>
      </c>
      <c r="BO129" s="26">
        <f t="shared" si="92"/>
        <v>8.9999999999999993E-3</v>
      </c>
      <c r="BP129" s="62">
        <f t="shared" si="93"/>
        <v>8.9999999999999993E-3</v>
      </c>
      <c r="BQ129" s="29">
        <f t="shared" si="94"/>
        <v>2.1000000000000001E-2</v>
      </c>
      <c r="BR129" s="26">
        <f t="shared" si="95"/>
        <v>2.1000000000000001E-2</v>
      </c>
      <c r="BS129" s="26">
        <f t="shared" si="96"/>
        <v>2.1000000000000001E-2</v>
      </c>
      <c r="BT129" s="29">
        <f t="shared" si="97"/>
        <v>7.2999999999999995E-2</v>
      </c>
      <c r="BU129" s="26">
        <f t="shared" si="98"/>
        <v>7.2999999999999995E-2</v>
      </c>
      <c r="BV129" s="244">
        <f t="shared" si="99"/>
        <v>7.2999999999999995E-2</v>
      </c>
      <c r="BW129" s="243">
        <f t="shared" si="100"/>
        <v>0.27700000000000002</v>
      </c>
      <c r="BX129" s="26">
        <f t="shared" si="101"/>
        <v>0.27700000000000002</v>
      </c>
      <c r="BY129" s="62">
        <f t="shared" si="102"/>
        <v>0.27700000000000002</v>
      </c>
      <c r="BZ129" s="243">
        <f t="shared" si="103"/>
        <v>3.4625000000000003E-2</v>
      </c>
      <c r="CA129" s="26">
        <f t="shared" si="104"/>
        <v>3.4625000000000003E-2</v>
      </c>
      <c r="CB129" s="26">
        <f t="shared" si="105"/>
        <v>3.4625000000000003E-2</v>
      </c>
      <c r="CC129" s="243">
        <f t="shared" ref="CC129:CE129" si="128">CC127</f>
        <v>0.97175</v>
      </c>
      <c r="CD129" s="26">
        <f t="shared" si="128"/>
        <v>0.97175</v>
      </c>
      <c r="CE129" s="244">
        <f t="shared" si="128"/>
        <v>0.97175</v>
      </c>
      <c r="CF129" s="255">
        <f t="shared" si="106"/>
        <v>3.5631592487779778E-2</v>
      </c>
      <c r="CG129" s="256">
        <f t="shared" si="107"/>
        <v>3.5631592487779778E-2</v>
      </c>
      <c r="CH129" s="257">
        <f t="shared" si="108"/>
        <v>3.5631592487779778E-2</v>
      </c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</row>
    <row r="130" spans="1:98" s="25" customFormat="1" x14ac:dyDescent="0.25">
      <c r="C130" s="243"/>
      <c r="D130" s="26"/>
      <c r="E130" s="62"/>
      <c r="F130" s="29"/>
      <c r="G130" s="26"/>
      <c r="H130" s="62"/>
      <c r="I130" s="29"/>
      <c r="J130" s="26"/>
      <c r="K130" s="62"/>
      <c r="L130" s="29"/>
      <c r="M130" s="26"/>
      <c r="N130" s="26"/>
      <c r="O130" s="29"/>
      <c r="P130" s="26"/>
      <c r="Q130" s="62"/>
      <c r="R130" s="29"/>
      <c r="S130" s="26"/>
      <c r="T130" s="62"/>
      <c r="U130" s="29"/>
      <c r="V130" s="26"/>
      <c r="W130" s="26"/>
      <c r="X130" s="29"/>
      <c r="Y130" s="26"/>
      <c r="Z130" s="244"/>
      <c r="AA130" s="243"/>
      <c r="AB130" s="26"/>
      <c r="AC130" s="62"/>
      <c r="AD130" s="29"/>
      <c r="AE130" s="26"/>
      <c r="AF130" s="62"/>
      <c r="AG130" s="29"/>
      <c r="AH130" s="26"/>
      <c r="AI130" s="62"/>
      <c r="AJ130" s="29"/>
      <c r="AK130" s="26"/>
      <c r="AL130" s="26"/>
      <c r="AM130" s="29"/>
      <c r="AN130" s="26"/>
      <c r="AO130" s="62"/>
      <c r="AP130" s="29"/>
      <c r="AQ130" s="26"/>
      <c r="AR130" s="62"/>
      <c r="AS130" s="29"/>
      <c r="AT130" s="26"/>
      <c r="AU130" s="26"/>
      <c r="AV130" s="29"/>
      <c r="AW130" s="26"/>
      <c r="AX130" s="244"/>
      <c r="AY130" s="243"/>
      <c r="AZ130" s="26"/>
      <c r="BA130" s="62"/>
      <c r="BB130" s="29"/>
      <c r="BC130" s="26"/>
      <c r="BD130" s="62"/>
      <c r="BE130" s="29"/>
      <c r="BF130" s="26"/>
      <c r="BG130" s="62"/>
      <c r="BH130" s="29"/>
      <c r="BI130" s="26"/>
      <c r="BJ130" s="26"/>
      <c r="BK130" s="29"/>
      <c r="BL130" s="26"/>
      <c r="BM130" s="62"/>
      <c r="BN130" s="29"/>
      <c r="BO130" s="26"/>
      <c r="BP130" s="62"/>
      <c r="BQ130" s="29"/>
      <c r="BR130" s="26"/>
      <c r="BS130" s="26"/>
      <c r="BT130" s="29"/>
      <c r="BU130" s="26"/>
      <c r="BV130" s="244"/>
      <c r="BW130" s="243"/>
      <c r="BX130" s="26"/>
      <c r="BY130" s="62"/>
      <c r="BZ130" s="243"/>
      <c r="CA130" s="26"/>
      <c r="CB130" s="26"/>
      <c r="CC130" s="243"/>
      <c r="CD130" s="26"/>
      <c r="CE130" s="244"/>
      <c r="CF130" s="255"/>
      <c r="CG130" s="256"/>
      <c r="CH130" s="257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</row>
    <row r="131" spans="1:98" s="25" customFormat="1" x14ac:dyDescent="0.25">
      <c r="A131" s="34" t="s">
        <v>58</v>
      </c>
      <c r="C131" s="243">
        <f>[2]Промышленность!$E$35</f>
        <v>0.10199999999999999</v>
      </c>
      <c r="D131" s="26">
        <f>[2]Промышленность!$G$35</f>
        <v>0.10199999999999999</v>
      </c>
      <c r="E131" s="62">
        <f>[2]Промышленность!$I$35</f>
        <v>0.10199999999999999</v>
      </c>
      <c r="F131" s="29">
        <f>[2]Промышленность!$K$35</f>
        <v>2.9000000000000001E-2</v>
      </c>
      <c r="G131" s="26">
        <f>[2]Промышленность!$M$35</f>
        <v>2.9000000000000001E-2</v>
      </c>
      <c r="H131" s="62">
        <f>[2]Промышленность!$O$35</f>
        <v>2.9000000000000001E-2</v>
      </c>
      <c r="I131" s="29">
        <f>[2]Промышленность!$Q$35</f>
        <v>7.0000000000000007E-2</v>
      </c>
      <c r="J131" s="26">
        <f>[2]Промышленность!$S$35</f>
        <v>7.0000000000000007E-2</v>
      </c>
      <c r="K131" s="62">
        <f>[2]Промышленность!$U$35</f>
        <v>7.0000000000000007E-2</v>
      </c>
      <c r="L131" s="29">
        <f>[2]Промышленность!$W$35</f>
        <v>6.2E-2</v>
      </c>
      <c r="M131" s="26">
        <f>[2]Промышленность!$Y$35</f>
        <v>6.2E-2</v>
      </c>
      <c r="N131" s="26">
        <f>[2]Промышленность!$AA$35</f>
        <v>6.2E-2</v>
      </c>
      <c r="O131" s="29">
        <f>[2]Промышленность!$AC$35</f>
        <v>0</v>
      </c>
      <c r="P131" s="26">
        <f>[2]Промышленность!$AE$35</f>
        <v>0</v>
      </c>
      <c r="Q131" s="62">
        <f>[2]Промышленность!$AG$35</f>
        <v>0</v>
      </c>
      <c r="R131" s="29">
        <f>[2]Промышленность!$AI$35</f>
        <v>1E-3</v>
      </c>
      <c r="S131" s="26">
        <f>[2]Промышленность!$AK$35</f>
        <v>1E-3</v>
      </c>
      <c r="T131" s="62">
        <f>[2]Промышленность!$AM$35</f>
        <v>1E-3</v>
      </c>
      <c r="U131" s="29">
        <f>[2]Промышленность!$AO$35</f>
        <v>2E-3</v>
      </c>
      <c r="V131" s="26">
        <f>[2]Промышленность!$AQ$35</f>
        <v>2E-3</v>
      </c>
      <c r="W131" s="26">
        <f>[2]Промышленность!$AS$35</f>
        <v>2E-3</v>
      </c>
      <c r="X131" s="29">
        <f>[2]Промышленность!$AU$35</f>
        <v>1.7000000000000001E-2</v>
      </c>
      <c r="Y131" s="26">
        <f>[2]Промышленность!$AW$35</f>
        <v>1.7000000000000001E-2</v>
      </c>
      <c r="Z131" s="244">
        <f>[2]Промышленность!$AY$35</f>
        <v>1.7000000000000001E-2</v>
      </c>
      <c r="AA131" s="243">
        <f t="shared" ref="AA131:AX131" si="129">AA129</f>
        <v>1</v>
      </c>
      <c r="AB131" s="26">
        <f t="shared" si="129"/>
        <v>1</v>
      </c>
      <c r="AC131" s="62">
        <f t="shared" si="129"/>
        <v>1</v>
      </c>
      <c r="AD131" s="29">
        <f t="shared" si="129"/>
        <v>1</v>
      </c>
      <c r="AE131" s="26">
        <f t="shared" si="129"/>
        <v>1</v>
      </c>
      <c r="AF131" s="62">
        <f t="shared" si="129"/>
        <v>1</v>
      </c>
      <c r="AG131" s="29">
        <f t="shared" si="129"/>
        <v>1</v>
      </c>
      <c r="AH131" s="26">
        <f t="shared" si="129"/>
        <v>1</v>
      </c>
      <c r="AI131" s="62">
        <f t="shared" si="129"/>
        <v>1</v>
      </c>
      <c r="AJ131" s="29">
        <f t="shared" si="129"/>
        <v>1</v>
      </c>
      <c r="AK131" s="26">
        <f t="shared" si="129"/>
        <v>1</v>
      </c>
      <c r="AL131" s="26">
        <f t="shared" si="129"/>
        <v>1</v>
      </c>
      <c r="AM131" s="29">
        <f t="shared" si="129"/>
        <v>1</v>
      </c>
      <c r="AN131" s="26">
        <f t="shared" si="129"/>
        <v>1</v>
      </c>
      <c r="AO131" s="62">
        <f t="shared" si="129"/>
        <v>1</v>
      </c>
      <c r="AP131" s="29">
        <f t="shared" si="129"/>
        <v>1</v>
      </c>
      <c r="AQ131" s="26">
        <f t="shared" si="129"/>
        <v>1</v>
      </c>
      <c r="AR131" s="62">
        <f t="shared" si="129"/>
        <v>1</v>
      </c>
      <c r="AS131" s="29">
        <f t="shared" si="129"/>
        <v>1</v>
      </c>
      <c r="AT131" s="26">
        <f t="shared" si="129"/>
        <v>1</v>
      </c>
      <c r="AU131" s="26">
        <f t="shared" si="129"/>
        <v>1</v>
      </c>
      <c r="AV131" s="29">
        <f t="shared" si="129"/>
        <v>1</v>
      </c>
      <c r="AW131" s="26">
        <f t="shared" si="129"/>
        <v>1</v>
      </c>
      <c r="AX131" s="244">
        <f t="shared" si="129"/>
        <v>1</v>
      </c>
      <c r="AY131" s="243">
        <f t="shared" si="76"/>
        <v>0.10199999999999999</v>
      </c>
      <c r="AZ131" s="26">
        <f t="shared" si="77"/>
        <v>0.10199999999999999</v>
      </c>
      <c r="BA131" s="62">
        <f t="shared" si="78"/>
        <v>0.10199999999999999</v>
      </c>
      <c r="BB131" s="29">
        <f t="shared" si="79"/>
        <v>2.9000000000000001E-2</v>
      </c>
      <c r="BC131" s="26">
        <f t="shared" si="80"/>
        <v>2.9000000000000001E-2</v>
      </c>
      <c r="BD131" s="62">
        <f t="shared" si="81"/>
        <v>2.9000000000000001E-2</v>
      </c>
      <c r="BE131" s="29">
        <f t="shared" si="82"/>
        <v>7.0000000000000007E-2</v>
      </c>
      <c r="BF131" s="26">
        <f t="shared" si="83"/>
        <v>7.0000000000000007E-2</v>
      </c>
      <c r="BG131" s="62">
        <f t="shared" si="84"/>
        <v>7.0000000000000007E-2</v>
      </c>
      <c r="BH131" s="29">
        <f t="shared" si="85"/>
        <v>6.2E-2</v>
      </c>
      <c r="BI131" s="26">
        <f t="shared" si="86"/>
        <v>6.2E-2</v>
      </c>
      <c r="BJ131" s="26">
        <f t="shared" si="87"/>
        <v>6.2E-2</v>
      </c>
      <c r="BK131" s="29">
        <f t="shared" si="88"/>
        <v>0</v>
      </c>
      <c r="BL131" s="26">
        <f t="shared" si="89"/>
        <v>0</v>
      </c>
      <c r="BM131" s="62">
        <f t="shared" si="90"/>
        <v>0</v>
      </c>
      <c r="BN131" s="29">
        <f t="shared" si="91"/>
        <v>1E-3</v>
      </c>
      <c r="BO131" s="26">
        <f t="shared" si="92"/>
        <v>1E-3</v>
      </c>
      <c r="BP131" s="62">
        <f t="shared" si="93"/>
        <v>1E-3</v>
      </c>
      <c r="BQ131" s="29">
        <f t="shared" si="94"/>
        <v>2E-3</v>
      </c>
      <c r="BR131" s="26">
        <f t="shared" si="95"/>
        <v>2E-3</v>
      </c>
      <c r="BS131" s="26">
        <f t="shared" si="96"/>
        <v>2E-3</v>
      </c>
      <c r="BT131" s="29">
        <f t="shared" si="97"/>
        <v>1.7000000000000001E-2</v>
      </c>
      <c r="BU131" s="26">
        <f t="shared" si="98"/>
        <v>1.7000000000000001E-2</v>
      </c>
      <c r="BV131" s="244">
        <f t="shared" si="99"/>
        <v>1.7000000000000001E-2</v>
      </c>
      <c r="BW131" s="243">
        <f t="shared" si="100"/>
        <v>0.28300000000000003</v>
      </c>
      <c r="BX131" s="26">
        <f t="shared" si="101"/>
        <v>0.28300000000000003</v>
      </c>
      <c r="BY131" s="62">
        <f t="shared" si="102"/>
        <v>0.28300000000000003</v>
      </c>
      <c r="BZ131" s="243">
        <f t="shared" si="103"/>
        <v>3.5375000000000004E-2</v>
      </c>
      <c r="CA131" s="26">
        <f t="shared" si="104"/>
        <v>3.5375000000000004E-2</v>
      </c>
      <c r="CB131" s="26">
        <f t="shared" si="105"/>
        <v>3.5375000000000004E-2</v>
      </c>
      <c r="CC131" s="243">
        <f t="shared" ref="CC131:CE131" si="130">CC129</f>
        <v>0.97175</v>
      </c>
      <c r="CD131" s="26">
        <f t="shared" si="130"/>
        <v>0.97175</v>
      </c>
      <c r="CE131" s="244">
        <f t="shared" si="130"/>
        <v>0.97175</v>
      </c>
      <c r="CF131" s="255">
        <f t="shared" si="106"/>
        <v>3.6403395935168517E-2</v>
      </c>
      <c r="CG131" s="256">
        <f t="shared" si="107"/>
        <v>3.6403395935168517E-2</v>
      </c>
      <c r="CH131" s="257">
        <f t="shared" si="108"/>
        <v>3.6403395935168517E-2</v>
      </c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</row>
    <row r="132" spans="1:98" s="25" customFormat="1" x14ac:dyDescent="0.25">
      <c r="C132" s="243"/>
      <c r="D132" s="26"/>
      <c r="E132" s="62"/>
      <c r="F132" s="29"/>
      <c r="G132" s="26"/>
      <c r="H132" s="62"/>
      <c r="I132" s="29"/>
      <c r="J132" s="26"/>
      <c r="K132" s="62"/>
      <c r="L132" s="29"/>
      <c r="M132" s="26"/>
      <c r="N132" s="26"/>
      <c r="O132" s="29"/>
      <c r="P132" s="26"/>
      <c r="Q132" s="62"/>
      <c r="R132" s="29"/>
      <c r="S132" s="26"/>
      <c r="T132" s="62"/>
      <c r="U132" s="29"/>
      <c r="V132" s="26"/>
      <c r="W132" s="26"/>
      <c r="X132" s="29"/>
      <c r="Y132" s="26"/>
      <c r="Z132" s="244"/>
      <c r="AA132" s="243"/>
      <c r="AB132" s="26"/>
      <c r="AC132" s="62"/>
      <c r="AD132" s="29"/>
      <c r="AE132" s="26"/>
      <c r="AF132" s="62"/>
      <c r="AG132" s="29"/>
      <c r="AH132" s="26"/>
      <c r="AI132" s="62"/>
      <c r="AJ132" s="29"/>
      <c r="AK132" s="26"/>
      <c r="AL132" s="26"/>
      <c r="AM132" s="29"/>
      <c r="AN132" s="26"/>
      <c r="AO132" s="62"/>
      <c r="AP132" s="29"/>
      <c r="AQ132" s="26"/>
      <c r="AR132" s="62"/>
      <c r="AS132" s="29"/>
      <c r="AT132" s="26"/>
      <c r="AU132" s="26"/>
      <c r="AV132" s="29"/>
      <c r="AW132" s="26"/>
      <c r="AX132" s="244"/>
      <c r="AY132" s="243"/>
      <c r="AZ132" s="26"/>
      <c r="BA132" s="62"/>
      <c r="BB132" s="29"/>
      <c r="BC132" s="26"/>
      <c r="BD132" s="62"/>
      <c r="BE132" s="29"/>
      <c r="BF132" s="26"/>
      <c r="BG132" s="62"/>
      <c r="BH132" s="29"/>
      <c r="BI132" s="26"/>
      <c r="BJ132" s="26"/>
      <c r="BK132" s="29"/>
      <c r="BL132" s="26"/>
      <c r="BM132" s="62"/>
      <c r="BN132" s="29"/>
      <c r="BO132" s="26"/>
      <c r="BP132" s="62"/>
      <c r="BQ132" s="29"/>
      <c r="BR132" s="26"/>
      <c r="BS132" s="26"/>
      <c r="BT132" s="29"/>
      <c r="BU132" s="26"/>
      <c r="BV132" s="244"/>
      <c r="BW132" s="243"/>
      <c r="BX132" s="26"/>
      <c r="BY132" s="62"/>
      <c r="BZ132" s="243"/>
      <c r="CA132" s="26"/>
      <c r="CB132" s="26"/>
      <c r="CC132" s="243"/>
      <c r="CD132" s="26"/>
      <c r="CE132" s="244"/>
      <c r="CF132" s="255"/>
      <c r="CG132" s="256"/>
      <c r="CH132" s="257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</row>
    <row r="133" spans="1:98" s="25" customFormat="1" x14ac:dyDescent="0.25">
      <c r="A133" s="33" t="s">
        <v>59</v>
      </c>
      <c r="C133" s="243">
        <f>[2]Промышленность!$E$37</f>
        <v>6.8000000000000005E-2</v>
      </c>
      <c r="D133" s="26">
        <f>[2]Промышленность!$G$37</f>
        <v>6.8000000000000005E-2</v>
      </c>
      <c r="E133" s="62">
        <f>[2]Промышленность!$I$37</f>
        <v>6.8000000000000005E-2</v>
      </c>
      <c r="F133" s="29">
        <f>[2]Промышленность!$K$37</f>
        <v>4.0000000000000001E-3</v>
      </c>
      <c r="G133" s="26">
        <f>[2]Промышленность!$M$37</f>
        <v>4.0000000000000001E-3</v>
      </c>
      <c r="H133" s="62">
        <f>[2]Промышленность!$O$37</f>
        <v>4.0000000000000001E-3</v>
      </c>
      <c r="I133" s="29">
        <f>[2]Промышленность!$Q$37</f>
        <v>8.9999999999999993E-3</v>
      </c>
      <c r="J133" s="26">
        <f>[2]Промышленность!$S$37</f>
        <v>8.9999999999999993E-3</v>
      </c>
      <c r="K133" s="62">
        <f>[2]Промышленность!$U$37</f>
        <v>8.9999999999999993E-3</v>
      </c>
      <c r="L133" s="29">
        <f>[2]Промышленность!$W$37</f>
        <v>1.6E-2</v>
      </c>
      <c r="M133" s="26">
        <f>[2]Промышленность!$Y$37</f>
        <v>1.6E-2</v>
      </c>
      <c r="N133" s="26">
        <f>[2]Промышленность!$AA$37</f>
        <v>1.6E-2</v>
      </c>
      <c r="O133" s="29">
        <f>[2]Промышленность!$AC$37</f>
        <v>0</v>
      </c>
      <c r="P133" s="26">
        <f>[2]Промышленность!$AE$37</f>
        <v>0</v>
      </c>
      <c r="Q133" s="62">
        <f>[2]Промышленность!$AG$37</f>
        <v>0</v>
      </c>
      <c r="R133" s="29">
        <f>[2]Промышленность!$AI$37</f>
        <v>1E-3</v>
      </c>
      <c r="S133" s="26">
        <f>[2]Промышленность!$AK$37</f>
        <v>1E-3</v>
      </c>
      <c r="T133" s="62">
        <f>[2]Промышленность!$AM$37</f>
        <v>1E-3</v>
      </c>
      <c r="U133" s="29">
        <f>[2]Промышленность!$AO$37</f>
        <v>0</v>
      </c>
      <c r="V133" s="26">
        <f>[2]Промышленность!$AQ$37</f>
        <v>0</v>
      </c>
      <c r="W133" s="26">
        <f>[2]Промышленность!$AS$37</f>
        <v>0</v>
      </c>
      <c r="X133" s="29">
        <f>[2]Промышленность!$AU$37</f>
        <v>2.1000000000000001E-2</v>
      </c>
      <c r="Y133" s="26">
        <f>[2]Промышленность!$AW$37</f>
        <v>2.1000000000000001E-2</v>
      </c>
      <c r="Z133" s="244">
        <f>[2]Промышленность!$AY$37</f>
        <v>2.1000000000000001E-2</v>
      </c>
      <c r="AA133" s="243">
        <f t="shared" ref="AA133:AX133" si="131">AA131</f>
        <v>1</v>
      </c>
      <c r="AB133" s="26">
        <f t="shared" si="131"/>
        <v>1</v>
      </c>
      <c r="AC133" s="62">
        <f t="shared" si="131"/>
        <v>1</v>
      </c>
      <c r="AD133" s="29">
        <f t="shared" si="131"/>
        <v>1</v>
      </c>
      <c r="AE133" s="26">
        <f t="shared" si="131"/>
        <v>1</v>
      </c>
      <c r="AF133" s="62">
        <f t="shared" si="131"/>
        <v>1</v>
      </c>
      <c r="AG133" s="29">
        <f t="shared" si="131"/>
        <v>1</v>
      </c>
      <c r="AH133" s="26">
        <f t="shared" si="131"/>
        <v>1</v>
      </c>
      <c r="AI133" s="62">
        <f t="shared" si="131"/>
        <v>1</v>
      </c>
      <c r="AJ133" s="29">
        <f t="shared" si="131"/>
        <v>1</v>
      </c>
      <c r="AK133" s="26">
        <f t="shared" si="131"/>
        <v>1</v>
      </c>
      <c r="AL133" s="26">
        <f t="shared" si="131"/>
        <v>1</v>
      </c>
      <c r="AM133" s="29">
        <f t="shared" si="131"/>
        <v>1</v>
      </c>
      <c r="AN133" s="26">
        <f t="shared" si="131"/>
        <v>1</v>
      </c>
      <c r="AO133" s="62">
        <f t="shared" si="131"/>
        <v>1</v>
      </c>
      <c r="AP133" s="29">
        <f t="shared" si="131"/>
        <v>1</v>
      </c>
      <c r="AQ133" s="26">
        <f t="shared" si="131"/>
        <v>1</v>
      </c>
      <c r="AR133" s="62">
        <f t="shared" si="131"/>
        <v>1</v>
      </c>
      <c r="AS133" s="29">
        <f t="shared" si="131"/>
        <v>1</v>
      </c>
      <c r="AT133" s="26">
        <f t="shared" si="131"/>
        <v>1</v>
      </c>
      <c r="AU133" s="26">
        <f t="shared" si="131"/>
        <v>1</v>
      </c>
      <c r="AV133" s="29">
        <f t="shared" si="131"/>
        <v>1</v>
      </c>
      <c r="AW133" s="26">
        <f t="shared" si="131"/>
        <v>1</v>
      </c>
      <c r="AX133" s="244">
        <f t="shared" si="131"/>
        <v>1</v>
      </c>
      <c r="AY133" s="243">
        <f t="shared" si="76"/>
        <v>6.8000000000000005E-2</v>
      </c>
      <c r="AZ133" s="26">
        <f t="shared" si="77"/>
        <v>6.8000000000000005E-2</v>
      </c>
      <c r="BA133" s="62">
        <f t="shared" si="78"/>
        <v>6.8000000000000005E-2</v>
      </c>
      <c r="BB133" s="29">
        <f t="shared" si="79"/>
        <v>4.0000000000000001E-3</v>
      </c>
      <c r="BC133" s="26">
        <f t="shared" si="80"/>
        <v>4.0000000000000001E-3</v>
      </c>
      <c r="BD133" s="62">
        <f t="shared" si="81"/>
        <v>4.0000000000000001E-3</v>
      </c>
      <c r="BE133" s="29">
        <f t="shared" si="82"/>
        <v>8.9999999999999993E-3</v>
      </c>
      <c r="BF133" s="26">
        <f t="shared" si="83"/>
        <v>8.9999999999999993E-3</v>
      </c>
      <c r="BG133" s="62">
        <f t="shared" si="84"/>
        <v>8.9999999999999993E-3</v>
      </c>
      <c r="BH133" s="29">
        <f t="shared" si="85"/>
        <v>1.6E-2</v>
      </c>
      <c r="BI133" s="26">
        <f t="shared" si="86"/>
        <v>1.6E-2</v>
      </c>
      <c r="BJ133" s="26">
        <f t="shared" si="87"/>
        <v>1.6E-2</v>
      </c>
      <c r="BK133" s="29">
        <f t="shared" si="88"/>
        <v>0</v>
      </c>
      <c r="BL133" s="26">
        <f t="shared" si="89"/>
        <v>0</v>
      </c>
      <c r="BM133" s="62">
        <f t="shared" si="90"/>
        <v>0</v>
      </c>
      <c r="BN133" s="29">
        <f t="shared" si="91"/>
        <v>1E-3</v>
      </c>
      <c r="BO133" s="26">
        <f t="shared" si="92"/>
        <v>1E-3</v>
      </c>
      <c r="BP133" s="62">
        <f t="shared" si="93"/>
        <v>1E-3</v>
      </c>
      <c r="BQ133" s="29">
        <f t="shared" si="94"/>
        <v>0</v>
      </c>
      <c r="BR133" s="26">
        <f t="shared" si="95"/>
        <v>0</v>
      </c>
      <c r="BS133" s="26">
        <f t="shared" si="96"/>
        <v>0</v>
      </c>
      <c r="BT133" s="29">
        <f t="shared" si="97"/>
        <v>2.1000000000000001E-2</v>
      </c>
      <c r="BU133" s="26">
        <f t="shared" si="98"/>
        <v>2.1000000000000001E-2</v>
      </c>
      <c r="BV133" s="244">
        <f t="shared" si="99"/>
        <v>2.1000000000000001E-2</v>
      </c>
      <c r="BW133" s="243">
        <f t="shared" si="100"/>
        <v>0.11900000000000001</v>
      </c>
      <c r="BX133" s="26">
        <f t="shared" si="101"/>
        <v>0.11900000000000001</v>
      </c>
      <c r="BY133" s="62">
        <f t="shared" si="102"/>
        <v>0.11900000000000001</v>
      </c>
      <c r="BZ133" s="243">
        <f t="shared" si="103"/>
        <v>1.4875000000000001E-2</v>
      </c>
      <c r="CA133" s="26">
        <f t="shared" si="104"/>
        <v>1.4875000000000001E-2</v>
      </c>
      <c r="CB133" s="26">
        <f t="shared" si="105"/>
        <v>1.4875000000000001E-2</v>
      </c>
      <c r="CC133" s="243">
        <f t="shared" ref="CC133:CE133" si="132">CC131</f>
        <v>0.97175</v>
      </c>
      <c r="CD133" s="26">
        <f t="shared" si="132"/>
        <v>0.97175</v>
      </c>
      <c r="CE133" s="244">
        <f t="shared" si="132"/>
        <v>0.97175</v>
      </c>
      <c r="CF133" s="255">
        <f t="shared" si="106"/>
        <v>1.5307435039876513E-2</v>
      </c>
      <c r="CG133" s="256">
        <f t="shared" si="107"/>
        <v>1.5307435039876513E-2</v>
      </c>
      <c r="CH133" s="257">
        <f t="shared" si="108"/>
        <v>1.5307435039876513E-2</v>
      </c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</row>
    <row r="134" spans="1:98" s="25" customFormat="1" x14ac:dyDescent="0.25">
      <c r="C134" s="243"/>
      <c r="D134" s="26"/>
      <c r="E134" s="62"/>
      <c r="F134" s="29"/>
      <c r="G134" s="26"/>
      <c r="H134" s="62"/>
      <c r="I134" s="29"/>
      <c r="J134" s="26"/>
      <c r="K134" s="62"/>
      <c r="L134" s="29"/>
      <c r="M134" s="26"/>
      <c r="N134" s="26"/>
      <c r="O134" s="29"/>
      <c r="P134" s="26"/>
      <c r="Q134" s="62"/>
      <c r="R134" s="29"/>
      <c r="S134" s="26"/>
      <c r="T134" s="62"/>
      <c r="U134" s="29"/>
      <c r="V134" s="26"/>
      <c r="W134" s="26"/>
      <c r="X134" s="29"/>
      <c r="Y134" s="26"/>
      <c r="Z134" s="244"/>
      <c r="AA134" s="243"/>
      <c r="AB134" s="26"/>
      <c r="AC134" s="62"/>
      <c r="AD134" s="29"/>
      <c r="AE134" s="26"/>
      <c r="AF134" s="62"/>
      <c r="AG134" s="29"/>
      <c r="AH134" s="26"/>
      <c r="AI134" s="62"/>
      <c r="AJ134" s="29"/>
      <c r="AK134" s="26"/>
      <c r="AL134" s="26"/>
      <c r="AM134" s="29"/>
      <c r="AN134" s="26"/>
      <c r="AO134" s="62"/>
      <c r="AP134" s="29"/>
      <c r="AQ134" s="26"/>
      <c r="AR134" s="62"/>
      <c r="AS134" s="29"/>
      <c r="AT134" s="26"/>
      <c r="AU134" s="26"/>
      <c r="AV134" s="29"/>
      <c r="AW134" s="26"/>
      <c r="AX134" s="244"/>
      <c r="AY134" s="243"/>
      <c r="AZ134" s="26"/>
      <c r="BA134" s="62"/>
      <c r="BB134" s="29"/>
      <c r="BC134" s="26"/>
      <c r="BD134" s="62"/>
      <c r="BE134" s="29"/>
      <c r="BF134" s="26"/>
      <c r="BG134" s="62"/>
      <c r="BH134" s="29"/>
      <c r="BI134" s="26"/>
      <c r="BJ134" s="26"/>
      <c r="BK134" s="29"/>
      <c r="BL134" s="26"/>
      <c r="BM134" s="62"/>
      <c r="BN134" s="29"/>
      <c r="BO134" s="26"/>
      <c r="BP134" s="62"/>
      <c r="BQ134" s="29"/>
      <c r="BR134" s="26"/>
      <c r="BS134" s="26"/>
      <c r="BT134" s="29"/>
      <c r="BU134" s="26"/>
      <c r="BV134" s="244"/>
      <c r="BW134" s="243"/>
      <c r="BX134" s="26"/>
      <c r="BY134" s="62"/>
      <c r="BZ134" s="243"/>
      <c r="CA134" s="26"/>
      <c r="CB134" s="26"/>
      <c r="CC134" s="243"/>
      <c r="CD134" s="26"/>
      <c r="CE134" s="244"/>
      <c r="CF134" s="255"/>
      <c r="CG134" s="256"/>
      <c r="CH134" s="257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</row>
    <row r="135" spans="1:98" s="25" customFormat="1" x14ac:dyDescent="0.25">
      <c r="A135" s="33" t="s">
        <v>60</v>
      </c>
      <c r="C135" s="243">
        <f>[2]Промышленность!$E$39</f>
        <v>1.7000000000000001E-2</v>
      </c>
      <c r="D135" s="26">
        <f>[2]Промышленность!$G$39</f>
        <v>1.7000000000000001E-2</v>
      </c>
      <c r="E135" s="62">
        <f>[2]Промышленность!$I$39</f>
        <v>1.7000000000000001E-2</v>
      </c>
      <c r="F135" s="29">
        <f>[2]Промышленность!$K$39</f>
        <v>8.9999999999999993E-3</v>
      </c>
      <c r="G135" s="26">
        <f>[2]Промышленность!$M$39</f>
        <v>8.9999999999999993E-3</v>
      </c>
      <c r="H135" s="62">
        <f>[2]Промышленность!$O$39</f>
        <v>8.9999999999999993E-3</v>
      </c>
      <c r="I135" s="29">
        <f>[2]Промышленность!$Q$39</f>
        <v>2.5999999999999999E-2</v>
      </c>
      <c r="J135" s="26">
        <f>[2]Промышленность!$S$39</f>
        <v>2.5999999999999999E-2</v>
      </c>
      <c r="K135" s="62">
        <f>[2]Промышленность!$U$39</f>
        <v>2.5999999999999999E-2</v>
      </c>
      <c r="L135" s="29">
        <f>[2]Промышленность!$W$39</f>
        <v>2.1000000000000001E-2</v>
      </c>
      <c r="M135" s="26">
        <f>[2]Промышленность!$Y$39</f>
        <v>2.1000000000000001E-2</v>
      </c>
      <c r="N135" s="26">
        <f>[2]Промышленность!$AA$39</f>
        <v>2.1000000000000001E-2</v>
      </c>
      <c r="O135" s="29">
        <f>[2]Промышленность!$AC$39</f>
        <v>0</v>
      </c>
      <c r="P135" s="26">
        <f>[2]Промышленность!$AE$39</f>
        <v>0</v>
      </c>
      <c r="Q135" s="62">
        <f>[2]Промышленность!$AG$39</f>
        <v>0</v>
      </c>
      <c r="R135" s="29">
        <f>[2]Промышленность!$AI$39</f>
        <v>6.0000000000000001E-3</v>
      </c>
      <c r="S135" s="26">
        <f>[2]Промышленность!$AK$39</f>
        <v>6.0000000000000001E-3</v>
      </c>
      <c r="T135" s="62">
        <f>[2]Промышленность!$AM$39</f>
        <v>6.0000000000000001E-3</v>
      </c>
      <c r="U135" s="29">
        <f>[2]Промышленность!$AO$39</f>
        <v>5.0000000000000001E-3</v>
      </c>
      <c r="V135" s="26">
        <f>[2]Промышленность!$AQ$39</f>
        <v>5.0000000000000001E-3</v>
      </c>
      <c r="W135" s="26">
        <f>[2]Промышленность!$AS$39</f>
        <v>5.0000000000000001E-3</v>
      </c>
      <c r="X135" s="29">
        <f>[2]Промышленность!$AU$39</f>
        <v>8.5000000000000006E-2</v>
      </c>
      <c r="Y135" s="26">
        <f>[2]Промышленность!$AW$39</f>
        <v>8.5000000000000006E-2</v>
      </c>
      <c r="Z135" s="244">
        <f>[2]Промышленность!$AY$39</f>
        <v>8.5000000000000006E-2</v>
      </c>
      <c r="AA135" s="243">
        <f t="shared" ref="AA135:AX135" si="133">AA133</f>
        <v>1</v>
      </c>
      <c r="AB135" s="26">
        <f t="shared" si="133"/>
        <v>1</v>
      </c>
      <c r="AC135" s="62">
        <f t="shared" si="133"/>
        <v>1</v>
      </c>
      <c r="AD135" s="29">
        <f t="shared" si="133"/>
        <v>1</v>
      </c>
      <c r="AE135" s="26">
        <f t="shared" si="133"/>
        <v>1</v>
      </c>
      <c r="AF135" s="62">
        <f t="shared" si="133"/>
        <v>1</v>
      </c>
      <c r="AG135" s="29">
        <f t="shared" si="133"/>
        <v>1</v>
      </c>
      <c r="AH135" s="26">
        <f t="shared" si="133"/>
        <v>1</v>
      </c>
      <c r="AI135" s="62">
        <f t="shared" si="133"/>
        <v>1</v>
      </c>
      <c r="AJ135" s="29">
        <f t="shared" si="133"/>
        <v>1</v>
      </c>
      <c r="AK135" s="26">
        <f t="shared" si="133"/>
        <v>1</v>
      </c>
      <c r="AL135" s="26">
        <f t="shared" si="133"/>
        <v>1</v>
      </c>
      <c r="AM135" s="29">
        <f t="shared" si="133"/>
        <v>1</v>
      </c>
      <c r="AN135" s="26">
        <f t="shared" si="133"/>
        <v>1</v>
      </c>
      <c r="AO135" s="62">
        <f t="shared" si="133"/>
        <v>1</v>
      </c>
      <c r="AP135" s="29">
        <f t="shared" si="133"/>
        <v>1</v>
      </c>
      <c r="AQ135" s="26">
        <f t="shared" si="133"/>
        <v>1</v>
      </c>
      <c r="AR135" s="62">
        <f t="shared" si="133"/>
        <v>1</v>
      </c>
      <c r="AS135" s="29">
        <f t="shared" si="133"/>
        <v>1</v>
      </c>
      <c r="AT135" s="26">
        <f t="shared" si="133"/>
        <v>1</v>
      </c>
      <c r="AU135" s="26">
        <f t="shared" si="133"/>
        <v>1</v>
      </c>
      <c r="AV135" s="29">
        <f t="shared" si="133"/>
        <v>1</v>
      </c>
      <c r="AW135" s="26">
        <f t="shared" si="133"/>
        <v>1</v>
      </c>
      <c r="AX135" s="244">
        <f t="shared" si="133"/>
        <v>1</v>
      </c>
      <c r="AY135" s="243">
        <f t="shared" si="76"/>
        <v>1.7000000000000001E-2</v>
      </c>
      <c r="AZ135" s="26">
        <f t="shared" si="77"/>
        <v>1.7000000000000001E-2</v>
      </c>
      <c r="BA135" s="62">
        <f t="shared" si="78"/>
        <v>1.7000000000000001E-2</v>
      </c>
      <c r="BB135" s="29">
        <f t="shared" si="79"/>
        <v>8.9999999999999993E-3</v>
      </c>
      <c r="BC135" s="26">
        <f t="shared" si="80"/>
        <v>8.9999999999999993E-3</v>
      </c>
      <c r="BD135" s="62">
        <f t="shared" si="81"/>
        <v>8.9999999999999993E-3</v>
      </c>
      <c r="BE135" s="29">
        <f t="shared" si="82"/>
        <v>2.5999999999999999E-2</v>
      </c>
      <c r="BF135" s="26">
        <f t="shared" si="83"/>
        <v>2.5999999999999999E-2</v>
      </c>
      <c r="BG135" s="62">
        <f t="shared" si="84"/>
        <v>2.5999999999999999E-2</v>
      </c>
      <c r="BH135" s="29">
        <f t="shared" si="85"/>
        <v>2.1000000000000001E-2</v>
      </c>
      <c r="BI135" s="26">
        <f t="shared" si="86"/>
        <v>2.1000000000000001E-2</v>
      </c>
      <c r="BJ135" s="26">
        <f t="shared" si="87"/>
        <v>2.1000000000000001E-2</v>
      </c>
      <c r="BK135" s="29">
        <f t="shared" si="88"/>
        <v>0</v>
      </c>
      <c r="BL135" s="26">
        <f t="shared" si="89"/>
        <v>0</v>
      </c>
      <c r="BM135" s="62">
        <f t="shared" si="90"/>
        <v>0</v>
      </c>
      <c r="BN135" s="29">
        <f t="shared" si="91"/>
        <v>6.0000000000000001E-3</v>
      </c>
      <c r="BO135" s="26">
        <f t="shared" si="92"/>
        <v>6.0000000000000001E-3</v>
      </c>
      <c r="BP135" s="62">
        <f t="shared" si="93"/>
        <v>6.0000000000000001E-3</v>
      </c>
      <c r="BQ135" s="29">
        <f t="shared" si="94"/>
        <v>5.0000000000000001E-3</v>
      </c>
      <c r="BR135" s="26">
        <f t="shared" si="95"/>
        <v>5.0000000000000001E-3</v>
      </c>
      <c r="BS135" s="26">
        <f t="shared" si="96"/>
        <v>5.0000000000000001E-3</v>
      </c>
      <c r="BT135" s="29">
        <f t="shared" si="97"/>
        <v>8.5000000000000006E-2</v>
      </c>
      <c r="BU135" s="26">
        <f t="shared" si="98"/>
        <v>8.5000000000000006E-2</v>
      </c>
      <c r="BV135" s="244">
        <f t="shared" si="99"/>
        <v>8.5000000000000006E-2</v>
      </c>
      <c r="BW135" s="243">
        <f t="shared" si="100"/>
        <v>0.16900000000000004</v>
      </c>
      <c r="BX135" s="26">
        <f t="shared" si="101"/>
        <v>0.16900000000000004</v>
      </c>
      <c r="BY135" s="62">
        <f t="shared" si="102"/>
        <v>0.16900000000000004</v>
      </c>
      <c r="BZ135" s="243">
        <f t="shared" si="103"/>
        <v>2.1125000000000005E-2</v>
      </c>
      <c r="CA135" s="26">
        <f t="shared" si="104"/>
        <v>2.1125000000000005E-2</v>
      </c>
      <c r="CB135" s="26">
        <f t="shared" si="105"/>
        <v>2.1125000000000005E-2</v>
      </c>
      <c r="CC135" s="243">
        <f t="shared" ref="CC135:CE135" si="134">CC133</f>
        <v>0.97175</v>
      </c>
      <c r="CD135" s="26">
        <f t="shared" si="134"/>
        <v>0.97175</v>
      </c>
      <c r="CE135" s="244">
        <f t="shared" si="134"/>
        <v>0.97175</v>
      </c>
      <c r="CF135" s="255">
        <f t="shared" si="106"/>
        <v>2.1739130434782615E-2</v>
      </c>
      <c r="CG135" s="256">
        <f t="shared" si="107"/>
        <v>2.1739130434782615E-2</v>
      </c>
      <c r="CH135" s="257">
        <f t="shared" si="108"/>
        <v>2.1739130434782615E-2</v>
      </c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</row>
    <row r="136" spans="1:98" s="25" customFormat="1" x14ac:dyDescent="0.25">
      <c r="C136" s="243"/>
      <c r="D136" s="26"/>
      <c r="E136" s="62"/>
      <c r="F136" s="29"/>
      <c r="G136" s="26"/>
      <c r="H136" s="62"/>
      <c r="I136" s="29"/>
      <c r="J136" s="26"/>
      <c r="K136" s="62"/>
      <c r="L136" s="29"/>
      <c r="M136" s="26"/>
      <c r="N136" s="26"/>
      <c r="O136" s="29"/>
      <c r="P136" s="26"/>
      <c r="Q136" s="62"/>
      <c r="R136" s="29"/>
      <c r="S136" s="26"/>
      <c r="T136" s="62"/>
      <c r="U136" s="29"/>
      <c r="V136" s="26"/>
      <c r="W136" s="26"/>
      <c r="X136" s="29"/>
      <c r="Y136" s="26"/>
      <c r="Z136" s="244"/>
      <c r="AA136" s="243"/>
      <c r="AB136" s="26"/>
      <c r="AC136" s="62"/>
      <c r="AD136" s="29"/>
      <c r="AE136" s="26"/>
      <c r="AF136" s="62"/>
      <c r="AG136" s="29"/>
      <c r="AH136" s="26"/>
      <c r="AI136" s="62"/>
      <c r="AJ136" s="29"/>
      <c r="AK136" s="26"/>
      <c r="AL136" s="26"/>
      <c r="AM136" s="29"/>
      <c r="AN136" s="26"/>
      <c r="AO136" s="62"/>
      <c r="AP136" s="29"/>
      <c r="AQ136" s="26"/>
      <c r="AR136" s="62"/>
      <c r="AS136" s="29"/>
      <c r="AT136" s="26"/>
      <c r="AU136" s="26"/>
      <c r="AV136" s="29"/>
      <c r="AW136" s="26"/>
      <c r="AX136" s="244"/>
      <c r="AY136" s="243"/>
      <c r="AZ136" s="26"/>
      <c r="BA136" s="62"/>
      <c r="BB136" s="29"/>
      <c r="BC136" s="26"/>
      <c r="BD136" s="62"/>
      <c r="BE136" s="29"/>
      <c r="BF136" s="26"/>
      <c r="BG136" s="62"/>
      <c r="BH136" s="29"/>
      <c r="BI136" s="26"/>
      <c r="BJ136" s="26"/>
      <c r="BK136" s="29"/>
      <c r="BL136" s="26"/>
      <c r="BM136" s="62"/>
      <c r="BN136" s="29"/>
      <c r="BO136" s="26"/>
      <c r="BP136" s="62"/>
      <c r="BQ136" s="29"/>
      <c r="BR136" s="26"/>
      <c r="BS136" s="26"/>
      <c r="BT136" s="29"/>
      <c r="BU136" s="26"/>
      <c r="BV136" s="244"/>
      <c r="BW136" s="243"/>
      <c r="BX136" s="26"/>
      <c r="BY136" s="62"/>
      <c r="BZ136" s="243"/>
      <c r="CA136" s="26"/>
      <c r="CB136" s="26"/>
      <c r="CC136" s="243"/>
      <c r="CD136" s="26"/>
      <c r="CE136" s="244"/>
      <c r="CF136" s="255"/>
      <c r="CG136" s="256"/>
      <c r="CH136" s="257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</row>
    <row r="137" spans="1:98" s="25" customFormat="1" x14ac:dyDescent="0.25">
      <c r="A137" s="33" t="s">
        <v>61</v>
      </c>
      <c r="C137" s="243">
        <f>[2]Промышленность!$E$41</f>
        <v>1.7000000000000001E-2</v>
      </c>
      <c r="D137" s="26">
        <f>[2]Промышленность!$G$41</f>
        <v>1.7000000000000001E-2</v>
      </c>
      <c r="E137" s="62">
        <f>[2]Промышленность!$I$41</f>
        <v>1.7000000000000001E-2</v>
      </c>
      <c r="F137" s="29">
        <f>[2]Промышленность!$K$41</f>
        <v>6.0000000000000001E-3</v>
      </c>
      <c r="G137" s="26">
        <f>[2]Промышленность!$M$41</f>
        <v>6.0000000000000001E-3</v>
      </c>
      <c r="H137" s="62">
        <f>[2]Промышленность!$O$41</f>
        <v>6.0000000000000001E-3</v>
      </c>
      <c r="I137" s="29">
        <f>[2]Промышленность!$Q$41</f>
        <v>3.5000000000000003E-2</v>
      </c>
      <c r="J137" s="26">
        <f>[2]Промышленность!$S$41</f>
        <v>3.5000000000000003E-2</v>
      </c>
      <c r="K137" s="62">
        <f>[2]Промышленность!$U$41</f>
        <v>3.5000000000000003E-2</v>
      </c>
      <c r="L137" s="29">
        <f>[2]Промышленность!$W$41</f>
        <v>1.0999999999999999E-2</v>
      </c>
      <c r="M137" s="26">
        <f>[2]Промышленность!$Y$41</f>
        <v>1.0999999999999999E-2</v>
      </c>
      <c r="N137" s="26">
        <f>[2]Промышленность!$AA$41</f>
        <v>1.0999999999999999E-2</v>
      </c>
      <c r="O137" s="29">
        <f>[2]Промышленность!$AC$41</f>
        <v>3.0000000000000001E-3</v>
      </c>
      <c r="P137" s="26">
        <f>[2]Промышленность!$AE$41</f>
        <v>3.0000000000000001E-3</v>
      </c>
      <c r="Q137" s="62">
        <f>[2]Промышленность!$AG$41</f>
        <v>3.0000000000000001E-3</v>
      </c>
      <c r="R137" s="29">
        <f>[2]Промышленность!$AI$41</f>
        <v>0</v>
      </c>
      <c r="S137" s="26">
        <f>[2]Промышленность!$AK$41</f>
        <v>0</v>
      </c>
      <c r="T137" s="62">
        <f>[2]Промышленность!$AM$41</f>
        <v>0</v>
      </c>
      <c r="U137" s="29">
        <f>[2]Промышленность!$AO$41</f>
        <v>1E-3</v>
      </c>
      <c r="V137" s="26">
        <f>[2]Промышленность!$AQ$41</f>
        <v>1E-3</v>
      </c>
      <c r="W137" s="26">
        <f>[2]Промышленность!$AS$41</f>
        <v>1E-3</v>
      </c>
      <c r="X137" s="29">
        <f>[2]Промышленность!$AU$41</f>
        <v>3.0000000000000001E-3</v>
      </c>
      <c r="Y137" s="26">
        <f>[2]Промышленность!$AW$41</f>
        <v>3.0000000000000001E-3</v>
      </c>
      <c r="Z137" s="244">
        <f>[2]Промышленность!$AY$41</f>
        <v>3.0000000000000001E-3</v>
      </c>
      <c r="AA137" s="243">
        <f t="shared" ref="AA137:AX137" si="135">AA135</f>
        <v>1</v>
      </c>
      <c r="AB137" s="26">
        <f t="shared" si="135"/>
        <v>1</v>
      </c>
      <c r="AC137" s="62">
        <f t="shared" si="135"/>
        <v>1</v>
      </c>
      <c r="AD137" s="29">
        <f t="shared" si="135"/>
        <v>1</v>
      </c>
      <c r="AE137" s="26">
        <f t="shared" si="135"/>
        <v>1</v>
      </c>
      <c r="AF137" s="62">
        <f t="shared" si="135"/>
        <v>1</v>
      </c>
      <c r="AG137" s="29">
        <f t="shared" si="135"/>
        <v>1</v>
      </c>
      <c r="AH137" s="26">
        <f t="shared" si="135"/>
        <v>1</v>
      </c>
      <c r="AI137" s="62">
        <f t="shared" si="135"/>
        <v>1</v>
      </c>
      <c r="AJ137" s="29">
        <f t="shared" si="135"/>
        <v>1</v>
      </c>
      <c r="AK137" s="26">
        <f t="shared" si="135"/>
        <v>1</v>
      </c>
      <c r="AL137" s="26">
        <f t="shared" si="135"/>
        <v>1</v>
      </c>
      <c r="AM137" s="29">
        <f t="shared" si="135"/>
        <v>1</v>
      </c>
      <c r="AN137" s="26">
        <f t="shared" si="135"/>
        <v>1</v>
      </c>
      <c r="AO137" s="62">
        <f t="shared" si="135"/>
        <v>1</v>
      </c>
      <c r="AP137" s="29">
        <f t="shared" si="135"/>
        <v>1</v>
      </c>
      <c r="AQ137" s="26">
        <f t="shared" si="135"/>
        <v>1</v>
      </c>
      <c r="AR137" s="62">
        <f t="shared" si="135"/>
        <v>1</v>
      </c>
      <c r="AS137" s="29">
        <f t="shared" si="135"/>
        <v>1</v>
      </c>
      <c r="AT137" s="26">
        <f t="shared" si="135"/>
        <v>1</v>
      </c>
      <c r="AU137" s="26">
        <f t="shared" si="135"/>
        <v>1</v>
      </c>
      <c r="AV137" s="29">
        <f t="shared" si="135"/>
        <v>1</v>
      </c>
      <c r="AW137" s="26">
        <f t="shared" si="135"/>
        <v>1</v>
      </c>
      <c r="AX137" s="244">
        <f t="shared" si="135"/>
        <v>1</v>
      </c>
      <c r="AY137" s="243">
        <f t="shared" si="76"/>
        <v>1.7000000000000001E-2</v>
      </c>
      <c r="AZ137" s="26">
        <f t="shared" si="77"/>
        <v>1.7000000000000001E-2</v>
      </c>
      <c r="BA137" s="62">
        <f t="shared" si="78"/>
        <v>1.7000000000000001E-2</v>
      </c>
      <c r="BB137" s="29">
        <f t="shared" si="79"/>
        <v>6.0000000000000001E-3</v>
      </c>
      <c r="BC137" s="26">
        <f t="shared" si="80"/>
        <v>6.0000000000000001E-3</v>
      </c>
      <c r="BD137" s="62">
        <f t="shared" si="81"/>
        <v>6.0000000000000001E-3</v>
      </c>
      <c r="BE137" s="29">
        <f t="shared" si="82"/>
        <v>3.5000000000000003E-2</v>
      </c>
      <c r="BF137" s="26">
        <f t="shared" si="83"/>
        <v>3.5000000000000003E-2</v>
      </c>
      <c r="BG137" s="62">
        <f t="shared" si="84"/>
        <v>3.5000000000000003E-2</v>
      </c>
      <c r="BH137" s="29">
        <f t="shared" si="85"/>
        <v>1.0999999999999999E-2</v>
      </c>
      <c r="BI137" s="26">
        <f t="shared" si="86"/>
        <v>1.0999999999999999E-2</v>
      </c>
      <c r="BJ137" s="26">
        <f t="shared" si="87"/>
        <v>1.0999999999999999E-2</v>
      </c>
      <c r="BK137" s="29">
        <f t="shared" si="88"/>
        <v>3.0000000000000001E-3</v>
      </c>
      <c r="BL137" s="26">
        <f t="shared" si="89"/>
        <v>3.0000000000000001E-3</v>
      </c>
      <c r="BM137" s="62">
        <f t="shared" si="90"/>
        <v>3.0000000000000001E-3</v>
      </c>
      <c r="BN137" s="29">
        <f t="shared" si="91"/>
        <v>0</v>
      </c>
      <c r="BO137" s="26">
        <f t="shared" si="92"/>
        <v>0</v>
      </c>
      <c r="BP137" s="62">
        <f t="shared" si="93"/>
        <v>0</v>
      </c>
      <c r="BQ137" s="29">
        <f t="shared" si="94"/>
        <v>1E-3</v>
      </c>
      <c r="BR137" s="26">
        <f t="shared" si="95"/>
        <v>1E-3</v>
      </c>
      <c r="BS137" s="26">
        <f t="shared" si="96"/>
        <v>1E-3</v>
      </c>
      <c r="BT137" s="29">
        <f t="shared" si="97"/>
        <v>3.0000000000000001E-3</v>
      </c>
      <c r="BU137" s="26">
        <f t="shared" si="98"/>
        <v>3.0000000000000001E-3</v>
      </c>
      <c r="BV137" s="244">
        <f t="shared" si="99"/>
        <v>3.0000000000000001E-3</v>
      </c>
      <c r="BW137" s="243">
        <f t="shared" si="100"/>
        <v>7.6000000000000012E-2</v>
      </c>
      <c r="BX137" s="26">
        <f t="shared" si="101"/>
        <v>7.6000000000000012E-2</v>
      </c>
      <c r="BY137" s="62">
        <f t="shared" si="102"/>
        <v>7.6000000000000012E-2</v>
      </c>
      <c r="BZ137" s="243">
        <f t="shared" si="103"/>
        <v>9.5000000000000015E-3</v>
      </c>
      <c r="CA137" s="26">
        <f t="shared" si="104"/>
        <v>9.5000000000000015E-3</v>
      </c>
      <c r="CB137" s="26">
        <f t="shared" si="105"/>
        <v>9.5000000000000015E-3</v>
      </c>
      <c r="CC137" s="243">
        <f t="shared" ref="CC137:CE137" si="136">CC135</f>
        <v>0.97175</v>
      </c>
      <c r="CD137" s="26">
        <f t="shared" si="136"/>
        <v>0.97175</v>
      </c>
      <c r="CE137" s="244">
        <f t="shared" si="136"/>
        <v>0.97175</v>
      </c>
      <c r="CF137" s="255">
        <f t="shared" si="106"/>
        <v>9.7761770002572686E-3</v>
      </c>
      <c r="CG137" s="256">
        <f t="shared" si="107"/>
        <v>9.7761770002572686E-3</v>
      </c>
      <c r="CH137" s="257">
        <f t="shared" si="108"/>
        <v>9.7761770002572686E-3</v>
      </c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</row>
    <row r="138" spans="1:98" s="25" customFormat="1" x14ac:dyDescent="0.25">
      <c r="C138" s="243"/>
      <c r="D138" s="26"/>
      <c r="E138" s="62"/>
      <c r="F138" s="29"/>
      <c r="G138" s="26"/>
      <c r="H138" s="62"/>
      <c r="I138" s="29"/>
      <c r="J138" s="26"/>
      <c r="K138" s="62"/>
      <c r="L138" s="29"/>
      <c r="M138" s="26"/>
      <c r="N138" s="26"/>
      <c r="O138" s="29"/>
      <c r="P138" s="26"/>
      <c r="Q138" s="62"/>
      <c r="R138" s="29"/>
      <c r="S138" s="26"/>
      <c r="T138" s="62"/>
      <c r="U138" s="29"/>
      <c r="V138" s="26"/>
      <c r="W138" s="26"/>
      <c r="X138" s="29"/>
      <c r="Y138" s="26"/>
      <c r="Z138" s="244"/>
      <c r="AA138" s="243"/>
      <c r="AB138" s="26"/>
      <c r="AC138" s="62"/>
      <c r="AD138" s="29"/>
      <c r="AE138" s="26"/>
      <c r="AF138" s="62"/>
      <c r="AG138" s="29"/>
      <c r="AH138" s="26"/>
      <c r="AI138" s="62"/>
      <c r="AJ138" s="29"/>
      <c r="AK138" s="26"/>
      <c r="AL138" s="26"/>
      <c r="AM138" s="29"/>
      <c r="AN138" s="26"/>
      <c r="AO138" s="62"/>
      <c r="AP138" s="29"/>
      <c r="AQ138" s="26"/>
      <c r="AR138" s="62"/>
      <c r="AS138" s="29"/>
      <c r="AT138" s="26"/>
      <c r="AU138" s="26"/>
      <c r="AV138" s="29"/>
      <c r="AW138" s="26"/>
      <c r="AX138" s="244"/>
      <c r="AY138" s="243"/>
      <c r="AZ138" s="26"/>
      <c r="BA138" s="62"/>
      <c r="BB138" s="29"/>
      <c r="BC138" s="26"/>
      <c r="BD138" s="62"/>
      <c r="BE138" s="29"/>
      <c r="BF138" s="26"/>
      <c r="BG138" s="62"/>
      <c r="BH138" s="29"/>
      <c r="BI138" s="26"/>
      <c r="BJ138" s="26"/>
      <c r="BK138" s="29"/>
      <c r="BL138" s="26"/>
      <c r="BM138" s="62"/>
      <c r="BN138" s="29"/>
      <c r="BO138" s="26"/>
      <c r="BP138" s="62"/>
      <c r="BQ138" s="29"/>
      <c r="BR138" s="26"/>
      <c r="BS138" s="26"/>
      <c r="BT138" s="29"/>
      <c r="BU138" s="26"/>
      <c r="BV138" s="244"/>
      <c r="BW138" s="243"/>
      <c r="BX138" s="26"/>
      <c r="BY138" s="62"/>
      <c r="BZ138" s="243"/>
      <c r="CA138" s="26"/>
      <c r="CB138" s="26"/>
      <c r="CC138" s="243"/>
      <c r="CD138" s="26"/>
      <c r="CE138" s="244"/>
      <c r="CF138" s="255"/>
      <c r="CG138" s="256"/>
      <c r="CH138" s="257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</row>
    <row r="139" spans="1:98" s="25" customFormat="1" x14ac:dyDescent="0.25">
      <c r="A139" s="33" t="s">
        <v>62</v>
      </c>
      <c r="C139" s="243">
        <f>[2]Промышленность!$E$43</f>
        <v>1.7000000000000001E-2</v>
      </c>
      <c r="D139" s="26">
        <f>[2]Промышленность!$G$43</f>
        <v>1.7000000000000001E-2</v>
      </c>
      <c r="E139" s="62">
        <f>[2]Промышленность!$I$43</f>
        <v>1.7000000000000001E-2</v>
      </c>
      <c r="F139" s="29">
        <f>[2]Промышленность!$K$43</f>
        <v>5.0000000000000001E-3</v>
      </c>
      <c r="G139" s="26">
        <f>[2]Промышленность!$M$43</f>
        <v>5.0000000000000001E-3</v>
      </c>
      <c r="H139" s="62">
        <f>[2]Промышленность!$O$43</f>
        <v>5.0000000000000001E-3</v>
      </c>
      <c r="I139" s="29">
        <f>[2]Промышленность!$Q$43</f>
        <v>1.7000000000000001E-2</v>
      </c>
      <c r="J139" s="26">
        <f>[2]Промышленность!$S$43</f>
        <v>1.7000000000000001E-2</v>
      </c>
      <c r="K139" s="62">
        <f>[2]Промышленность!$U$43</f>
        <v>1.7000000000000001E-2</v>
      </c>
      <c r="L139" s="29">
        <f>[2]Промышленность!$W$43</f>
        <v>1.7999999999999999E-2</v>
      </c>
      <c r="M139" s="26">
        <f>[2]Промышленность!$Y$43</f>
        <v>1.7999999999999999E-2</v>
      </c>
      <c r="N139" s="26">
        <f>[2]Промышленность!$AA$44</f>
        <v>0</v>
      </c>
      <c r="O139" s="29">
        <f>[2]Промышленность!$AC$43</f>
        <v>0</v>
      </c>
      <c r="P139" s="26">
        <f>[2]Промышленность!$AE$43</f>
        <v>0</v>
      </c>
      <c r="Q139" s="62">
        <f>[2]Промышленность!$AG$43</f>
        <v>0</v>
      </c>
      <c r="R139" s="29">
        <f>[2]Промышленность!$AI$43</f>
        <v>0</v>
      </c>
      <c r="S139" s="26">
        <f>[2]Промышленность!$AK$43</f>
        <v>0</v>
      </c>
      <c r="T139" s="62">
        <f>[2]Промышленность!$AM$43</f>
        <v>0</v>
      </c>
      <c r="U139" s="29">
        <f>[2]Промышленность!$AO$43</f>
        <v>0</v>
      </c>
      <c r="V139" s="26">
        <f>[2]Промышленность!$AQ$43</f>
        <v>0</v>
      </c>
      <c r="W139" s="26">
        <f>[2]Промышленность!$AS$43</f>
        <v>0</v>
      </c>
      <c r="X139" s="29">
        <f>[2]Промышленность!$AU$43</f>
        <v>3.0000000000000001E-3</v>
      </c>
      <c r="Y139" s="26">
        <f>[2]Промышленность!$AW$43</f>
        <v>3.0000000000000001E-3</v>
      </c>
      <c r="Z139" s="244">
        <f>[2]Промышленность!$AY$43</f>
        <v>3.0000000000000001E-3</v>
      </c>
      <c r="AA139" s="243">
        <f t="shared" ref="AA139:AX139" si="137">AA137</f>
        <v>1</v>
      </c>
      <c r="AB139" s="26">
        <f t="shared" si="137"/>
        <v>1</v>
      </c>
      <c r="AC139" s="62">
        <f t="shared" si="137"/>
        <v>1</v>
      </c>
      <c r="AD139" s="29">
        <f t="shared" si="137"/>
        <v>1</v>
      </c>
      <c r="AE139" s="26">
        <f t="shared" si="137"/>
        <v>1</v>
      </c>
      <c r="AF139" s="62">
        <f t="shared" si="137"/>
        <v>1</v>
      </c>
      <c r="AG139" s="29">
        <f t="shared" si="137"/>
        <v>1</v>
      </c>
      <c r="AH139" s="26">
        <f t="shared" si="137"/>
        <v>1</v>
      </c>
      <c r="AI139" s="62">
        <f t="shared" si="137"/>
        <v>1</v>
      </c>
      <c r="AJ139" s="29">
        <f t="shared" si="137"/>
        <v>1</v>
      </c>
      <c r="AK139" s="26">
        <f t="shared" si="137"/>
        <v>1</v>
      </c>
      <c r="AL139" s="26">
        <f t="shared" si="137"/>
        <v>1</v>
      </c>
      <c r="AM139" s="29">
        <f t="shared" si="137"/>
        <v>1</v>
      </c>
      <c r="AN139" s="26">
        <f t="shared" si="137"/>
        <v>1</v>
      </c>
      <c r="AO139" s="62">
        <f t="shared" si="137"/>
        <v>1</v>
      </c>
      <c r="AP139" s="29">
        <f t="shared" si="137"/>
        <v>1</v>
      </c>
      <c r="AQ139" s="26">
        <f t="shared" si="137"/>
        <v>1</v>
      </c>
      <c r="AR139" s="62">
        <f t="shared" si="137"/>
        <v>1</v>
      </c>
      <c r="AS139" s="29">
        <f t="shared" si="137"/>
        <v>1</v>
      </c>
      <c r="AT139" s="26">
        <f t="shared" si="137"/>
        <v>1</v>
      </c>
      <c r="AU139" s="26">
        <f t="shared" si="137"/>
        <v>1</v>
      </c>
      <c r="AV139" s="29">
        <f t="shared" si="137"/>
        <v>1</v>
      </c>
      <c r="AW139" s="26">
        <f t="shared" si="137"/>
        <v>1</v>
      </c>
      <c r="AX139" s="244">
        <f t="shared" si="137"/>
        <v>1</v>
      </c>
      <c r="AY139" s="243">
        <f t="shared" si="76"/>
        <v>1.7000000000000001E-2</v>
      </c>
      <c r="AZ139" s="26">
        <f t="shared" si="77"/>
        <v>1.7000000000000001E-2</v>
      </c>
      <c r="BA139" s="62">
        <f t="shared" si="78"/>
        <v>1.7000000000000001E-2</v>
      </c>
      <c r="BB139" s="29">
        <f t="shared" si="79"/>
        <v>5.0000000000000001E-3</v>
      </c>
      <c r="BC139" s="26">
        <f t="shared" si="80"/>
        <v>5.0000000000000001E-3</v>
      </c>
      <c r="BD139" s="62">
        <f t="shared" si="81"/>
        <v>5.0000000000000001E-3</v>
      </c>
      <c r="BE139" s="29">
        <f t="shared" si="82"/>
        <v>1.7000000000000001E-2</v>
      </c>
      <c r="BF139" s="26">
        <f t="shared" si="83"/>
        <v>1.7000000000000001E-2</v>
      </c>
      <c r="BG139" s="62">
        <f t="shared" si="84"/>
        <v>1.7000000000000001E-2</v>
      </c>
      <c r="BH139" s="29">
        <f t="shared" si="85"/>
        <v>1.7999999999999999E-2</v>
      </c>
      <c r="BI139" s="26">
        <f t="shared" si="86"/>
        <v>1.7999999999999999E-2</v>
      </c>
      <c r="BJ139" s="26">
        <f>[2]Промышленность!$AA$43</f>
        <v>1.7999999999999999E-2</v>
      </c>
      <c r="BK139" s="29">
        <f t="shared" si="88"/>
        <v>0</v>
      </c>
      <c r="BL139" s="26">
        <f t="shared" si="89"/>
        <v>0</v>
      </c>
      <c r="BM139" s="62">
        <f t="shared" si="90"/>
        <v>0</v>
      </c>
      <c r="BN139" s="29">
        <f t="shared" si="91"/>
        <v>0</v>
      </c>
      <c r="BO139" s="26">
        <f t="shared" si="92"/>
        <v>0</v>
      </c>
      <c r="BP139" s="62">
        <f t="shared" si="93"/>
        <v>0</v>
      </c>
      <c r="BQ139" s="29">
        <f t="shared" si="94"/>
        <v>0</v>
      </c>
      <c r="BR139" s="26">
        <f t="shared" si="95"/>
        <v>0</v>
      </c>
      <c r="BS139" s="26">
        <f t="shared" si="96"/>
        <v>0</v>
      </c>
      <c r="BT139" s="29">
        <f t="shared" si="97"/>
        <v>3.0000000000000001E-3</v>
      </c>
      <c r="BU139" s="26">
        <f t="shared" si="98"/>
        <v>3.0000000000000001E-3</v>
      </c>
      <c r="BV139" s="244">
        <f t="shared" si="99"/>
        <v>3.0000000000000001E-3</v>
      </c>
      <c r="BW139" s="243">
        <f t="shared" si="100"/>
        <v>6.0000000000000012E-2</v>
      </c>
      <c r="BX139" s="26">
        <f t="shared" si="101"/>
        <v>6.0000000000000012E-2</v>
      </c>
      <c r="BY139" s="62">
        <f t="shared" si="102"/>
        <v>6.0000000000000012E-2</v>
      </c>
      <c r="BZ139" s="243">
        <f t="shared" si="103"/>
        <v>7.5000000000000015E-3</v>
      </c>
      <c r="CA139" s="26">
        <f t="shared" si="104"/>
        <v>7.5000000000000015E-3</v>
      </c>
      <c r="CB139" s="26">
        <f t="shared" si="105"/>
        <v>7.5000000000000015E-3</v>
      </c>
      <c r="CC139" s="243">
        <f t="shared" ref="CC139:CE139" si="138">CC137</f>
        <v>0.97175</v>
      </c>
      <c r="CD139" s="26">
        <f t="shared" si="138"/>
        <v>0.97175</v>
      </c>
      <c r="CE139" s="244">
        <f t="shared" si="138"/>
        <v>0.97175</v>
      </c>
      <c r="CF139" s="255">
        <f t="shared" si="106"/>
        <v>7.7180344738873178E-3</v>
      </c>
      <c r="CG139" s="256">
        <f t="shared" si="107"/>
        <v>7.7180344738873178E-3</v>
      </c>
      <c r="CH139" s="257">
        <f t="shared" si="108"/>
        <v>7.7180344738873178E-3</v>
      </c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</row>
    <row r="140" spans="1:98" s="25" customFormat="1" x14ac:dyDescent="0.25">
      <c r="C140" s="243"/>
      <c r="D140" s="26"/>
      <c r="E140" s="62"/>
      <c r="F140" s="29"/>
      <c r="G140" s="26"/>
      <c r="H140" s="62"/>
      <c r="I140" s="29"/>
      <c r="J140" s="26"/>
      <c r="K140" s="62"/>
      <c r="L140" s="29"/>
      <c r="M140" s="26"/>
      <c r="N140" s="26"/>
      <c r="O140" s="29"/>
      <c r="P140" s="26"/>
      <c r="Q140" s="62"/>
      <c r="R140" s="29"/>
      <c r="S140" s="26"/>
      <c r="T140" s="62"/>
      <c r="U140" s="29"/>
      <c r="V140" s="26"/>
      <c r="W140" s="26"/>
      <c r="X140" s="29"/>
      <c r="Y140" s="26"/>
      <c r="Z140" s="244"/>
      <c r="AA140" s="243"/>
      <c r="AB140" s="26"/>
      <c r="AC140" s="62"/>
      <c r="AD140" s="29"/>
      <c r="AE140" s="26"/>
      <c r="AF140" s="62"/>
      <c r="AG140" s="29"/>
      <c r="AH140" s="26"/>
      <c r="AI140" s="62"/>
      <c r="AJ140" s="29"/>
      <c r="AK140" s="26"/>
      <c r="AL140" s="26"/>
      <c r="AM140" s="29"/>
      <c r="AN140" s="26"/>
      <c r="AO140" s="62"/>
      <c r="AP140" s="29"/>
      <c r="AQ140" s="26"/>
      <c r="AR140" s="62"/>
      <c r="AS140" s="29"/>
      <c r="AT140" s="26"/>
      <c r="AU140" s="26"/>
      <c r="AV140" s="29"/>
      <c r="AW140" s="26"/>
      <c r="AX140" s="244"/>
      <c r="AY140" s="243"/>
      <c r="AZ140" s="26"/>
      <c r="BA140" s="62"/>
      <c r="BB140" s="29"/>
      <c r="BC140" s="26"/>
      <c r="BD140" s="62"/>
      <c r="BE140" s="29"/>
      <c r="BF140" s="26"/>
      <c r="BG140" s="62"/>
      <c r="BH140" s="29"/>
      <c r="BI140" s="26"/>
      <c r="BJ140" s="26"/>
      <c r="BK140" s="29"/>
      <c r="BL140" s="26"/>
      <c r="BM140" s="62"/>
      <c r="BN140" s="29"/>
      <c r="BO140" s="26"/>
      <c r="BP140" s="62"/>
      <c r="BQ140" s="29"/>
      <c r="BR140" s="26"/>
      <c r="BS140" s="26"/>
      <c r="BT140" s="29"/>
      <c r="BU140" s="26"/>
      <c r="BV140" s="244"/>
      <c r="BW140" s="243"/>
      <c r="BX140" s="26"/>
      <c r="BY140" s="62"/>
      <c r="BZ140" s="243"/>
      <c r="CA140" s="26"/>
      <c r="CB140" s="26"/>
      <c r="CC140" s="243"/>
      <c r="CD140" s="26"/>
      <c r="CE140" s="244"/>
      <c r="CF140" s="255"/>
      <c r="CG140" s="256"/>
      <c r="CH140" s="257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</row>
    <row r="141" spans="1:98" s="25" customFormat="1" x14ac:dyDescent="0.25">
      <c r="A141" s="33" t="s">
        <v>63</v>
      </c>
      <c r="C141" s="243">
        <f>[2]Промышленность!$E$45</f>
        <v>5.0999999999999997E-2</v>
      </c>
      <c r="D141" s="26">
        <f>[2]Промышленность!$G$45</f>
        <v>5.0999999999999997E-2</v>
      </c>
      <c r="E141" s="62">
        <f>[2]Промышленность!$I$45</f>
        <v>5.0999999999999997E-2</v>
      </c>
      <c r="F141" s="29">
        <f>[2]Промышленность!$K$45</f>
        <v>1.4E-2</v>
      </c>
      <c r="G141" s="26">
        <f>[2]Промышленность!$M$45</f>
        <v>1.4E-2</v>
      </c>
      <c r="H141" s="62">
        <f>[2]Промышленность!$O$45</f>
        <v>1.4E-2</v>
      </c>
      <c r="I141" s="29">
        <f>[2]Промышленность!$Q$45</f>
        <v>5.1999999999999998E-2</v>
      </c>
      <c r="J141" s="26">
        <f>[2]Промышленность!$S$45</f>
        <v>5.1999999999999998E-2</v>
      </c>
      <c r="K141" s="62">
        <f>[2]Промышленность!$U$45</f>
        <v>5.1999999999999998E-2</v>
      </c>
      <c r="L141" s="29">
        <f>[2]Промышленность!$W$45</f>
        <v>2.5000000000000001E-2</v>
      </c>
      <c r="M141" s="26">
        <f>[2]Промышленность!$Y$45</f>
        <v>2.5000000000000001E-2</v>
      </c>
      <c r="N141" s="26">
        <f>[2]Промышленность!$AA$45</f>
        <v>2.5000000000000001E-2</v>
      </c>
      <c r="O141" s="29">
        <f>[2]Промышленность!$AC$45</f>
        <v>0</v>
      </c>
      <c r="P141" s="26">
        <f>[2]Промышленность!$AE$45</f>
        <v>0</v>
      </c>
      <c r="Q141" s="62">
        <f>[2]Промышленность!$AG$45</f>
        <v>0</v>
      </c>
      <c r="R141" s="29">
        <f>[2]Промышленность!$AI$45</f>
        <v>1.2E-2</v>
      </c>
      <c r="S141" s="26">
        <f>[2]Промышленность!$AK$45</f>
        <v>1.2E-2</v>
      </c>
      <c r="T141" s="62">
        <f>[2]Промышленность!$AM$45</f>
        <v>1.2E-2</v>
      </c>
      <c r="U141" s="29">
        <f>[2]Промышленность!$AO$45</f>
        <v>1E-3</v>
      </c>
      <c r="V141" s="26">
        <f>[2]Промышленность!$AQ$45</f>
        <v>1E-3</v>
      </c>
      <c r="W141" s="26">
        <f>[2]Промышленность!$AS$45</f>
        <v>1E-3</v>
      </c>
      <c r="X141" s="29">
        <f>[2]Промышленность!$AU$45</f>
        <v>0.19</v>
      </c>
      <c r="Y141" s="26">
        <f>[2]Промышленность!$AW$45</f>
        <v>0.19</v>
      </c>
      <c r="Z141" s="244">
        <f>[2]Промышленность!$AY$45</f>
        <v>0.19</v>
      </c>
      <c r="AA141" s="243">
        <f t="shared" ref="AA141:AX141" si="139">AA139</f>
        <v>1</v>
      </c>
      <c r="AB141" s="26">
        <f t="shared" si="139"/>
        <v>1</v>
      </c>
      <c r="AC141" s="62">
        <f t="shared" si="139"/>
        <v>1</v>
      </c>
      <c r="AD141" s="29">
        <f t="shared" si="139"/>
        <v>1</v>
      </c>
      <c r="AE141" s="26">
        <f t="shared" si="139"/>
        <v>1</v>
      </c>
      <c r="AF141" s="62">
        <f t="shared" si="139"/>
        <v>1</v>
      </c>
      <c r="AG141" s="29">
        <f t="shared" si="139"/>
        <v>1</v>
      </c>
      <c r="AH141" s="26">
        <f t="shared" si="139"/>
        <v>1</v>
      </c>
      <c r="AI141" s="62">
        <f t="shared" si="139"/>
        <v>1</v>
      </c>
      <c r="AJ141" s="29">
        <f t="shared" si="139"/>
        <v>1</v>
      </c>
      <c r="AK141" s="26">
        <f t="shared" si="139"/>
        <v>1</v>
      </c>
      <c r="AL141" s="26">
        <f t="shared" si="139"/>
        <v>1</v>
      </c>
      <c r="AM141" s="29">
        <f t="shared" si="139"/>
        <v>1</v>
      </c>
      <c r="AN141" s="26">
        <f t="shared" si="139"/>
        <v>1</v>
      </c>
      <c r="AO141" s="62">
        <f t="shared" si="139"/>
        <v>1</v>
      </c>
      <c r="AP141" s="29">
        <f t="shared" si="139"/>
        <v>1</v>
      </c>
      <c r="AQ141" s="26">
        <f t="shared" si="139"/>
        <v>1</v>
      </c>
      <c r="AR141" s="62">
        <f t="shared" si="139"/>
        <v>1</v>
      </c>
      <c r="AS141" s="29">
        <f t="shared" si="139"/>
        <v>1</v>
      </c>
      <c r="AT141" s="26">
        <f t="shared" si="139"/>
        <v>1</v>
      </c>
      <c r="AU141" s="26">
        <f t="shared" si="139"/>
        <v>1</v>
      </c>
      <c r="AV141" s="29">
        <f t="shared" si="139"/>
        <v>1</v>
      </c>
      <c r="AW141" s="26">
        <f t="shared" si="139"/>
        <v>1</v>
      </c>
      <c r="AX141" s="244">
        <f t="shared" si="139"/>
        <v>1</v>
      </c>
      <c r="AY141" s="243">
        <f t="shared" si="76"/>
        <v>5.0999999999999997E-2</v>
      </c>
      <c r="AZ141" s="26">
        <f t="shared" si="77"/>
        <v>5.0999999999999997E-2</v>
      </c>
      <c r="BA141" s="62">
        <f t="shared" si="78"/>
        <v>5.0999999999999997E-2</v>
      </c>
      <c r="BB141" s="29">
        <f t="shared" si="79"/>
        <v>1.4E-2</v>
      </c>
      <c r="BC141" s="26">
        <f t="shared" si="80"/>
        <v>1.4E-2</v>
      </c>
      <c r="BD141" s="62">
        <f t="shared" si="81"/>
        <v>1.4E-2</v>
      </c>
      <c r="BE141" s="29">
        <f t="shared" si="82"/>
        <v>5.1999999999999998E-2</v>
      </c>
      <c r="BF141" s="26">
        <f t="shared" si="83"/>
        <v>5.1999999999999998E-2</v>
      </c>
      <c r="BG141" s="62">
        <f t="shared" si="84"/>
        <v>5.1999999999999998E-2</v>
      </c>
      <c r="BH141" s="29">
        <f t="shared" si="85"/>
        <v>2.5000000000000001E-2</v>
      </c>
      <c r="BI141" s="26">
        <f t="shared" si="86"/>
        <v>2.5000000000000001E-2</v>
      </c>
      <c r="BJ141" s="26">
        <f t="shared" si="87"/>
        <v>2.5000000000000001E-2</v>
      </c>
      <c r="BK141" s="29">
        <f t="shared" si="88"/>
        <v>0</v>
      </c>
      <c r="BL141" s="26">
        <f t="shared" si="89"/>
        <v>0</v>
      </c>
      <c r="BM141" s="62">
        <f t="shared" si="90"/>
        <v>0</v>
      </c>
      <c r="BN141" s="29">
        <f t="shared" si="91"/>
        <v>1.2E-2</v>
      </c>
      <c r="BO141" s="26">
        <f t="shared" si="92"/>
        <v>1.2E-2</v>
      </c>
      <c r="BP141" s="62">
        <f t="shared" si="93"/>
        <v>1.2E-2</v>
      </c>
      <c r="BQ141" s="29">
        <f t="shared" si="94"/>
        <v>1E-3</v>
      </c>
      <c r="BR141" s="26">
        <f t="shared" si="95"/>
        <v>1E-3</v>
      </c>
      <c r="BS141" s="26">
        <f t="shared" si="96"/>
        <v>1E-3</v>
      </c>
      <c r="BT141" s="29">
        <f t="shared" si="97"/>
        <v>0.19</v>
      </c>
      <c r="BU141" s="26">
        <f t="shared" si="98"/>
        <v>0.19</v>
      </c>
      <c r="BV141" s="244">
        <f t="shared" si="99"/>
        <v>0.19</v>
      </c>
      <c r="BW141" s="243">
        <f t="shared" si="100"/>
        <v>0.34499999999999997</v>
      </c>
      <c r="BX141" s="26">
        <f t="shared" si="101"/>
        <v>0.34499999999999997</v>
      </c>
      <c r="BY141" s="62">
        <f t="shared" si="102"/>
        <v>0.34499999999999997</v>
      </c>
      <c r="BZ141" s="243">
        <f t="shared" si="103"/>
        <v>4.3124999999999997E-2</v>
      </c>
      <c r="CA141" s="26">
        <f t="shared" si="104"/>
        <v>4.3124999999999997E-2</v>
      </c>
      <c r="CB141" s="26">
        <f t="shared" si="105"/>
        <v>4.3124999999999997E-2</v>
      </c>
      <c r="CC141" s="243">
        <f t="shared" ref="CC141:CE141" si="140">CC139</f>
        <v>0.97175</v>
      </c>
      <c r="CD141" s="26">
        <f t="shared" si="140"/>
        <v>0.97175</v>
      </c>
      <c r="CE141" s="244">
        <f t="shared" si="140"/>
        <v>0.97175</v>
      </c>
      <c r="CF141" s="255">
        <f t="shared" si="106"/>
        <v>4.4378698224852069E-2</v>
      </c>
      <c r="CG141" s="256">
        <f t="shared" si="107"/>
        <v>4.4378698224852069E-2</v>
      </c>
      <c r="CH141" s="257">
        <f t="shared" si="108"/>
        <v>4.4378698224852069E-2</v>
      </c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</row>
    <row r="142" spans="1:98" s="25" customFormat="1" x14ac:dyDescent="0.25">
      <c r="C142" s="243"/>
      <c r="D142" s="26"/>
      <c r="E142" s="62"/>
      <c r="F142" s="29"/>
      <c r="G142" s="26"/>
      <c r="H142" s="62"/>
      <c r="I142" s="29"/>
      <c r="J142" s="26"/>
      <c r="K142" s="62"/>
      <c r="L142" s="29"/>
      <c r="M142" s="26"/>
      <c r="N142" s="26"/>
      <c r="O142" s="29"/>
      <c r="P142" s="26"/>
      <c r="Q142" s="62"/>
      <c r="R142" s="29"/>
      <c r="S142" s="26"/>
      <c r="T142" s="62"/>
      <c r="U142" s="29"/>
      <c r="V142" s="26"/>
      <c r="W142" s="26"/>
      <c r="X142" s="29"/>
      <c r="Y142" s="26"/>
      <c r="Z142" s="244"/>
      <c r="AA142" s="243"/>
      <c r="AB142" s="26"/>
      <c r="AC142" s="62"/>
      <c r="AD142" s="29"/>
      <c r="AE142" s="26"/>
      <c r="AF142" s="62"/>
      <c r="AG142" s="29"/>
      <c r="AH142" s="26"/>
      <c r="AI142" s="62"/>
      <c r="AJ142" s="29"/>
      <c r="AK142" s="26"/>
      <c r="AL142" s="26"/>
      <c r="AM142" s="29"/>
      <c r="AN142" s="26"/>
      <c r="AO142" s="62"/>
      <c r="AP142" s="29"/>
      <c r="AQ142" s="26"/>
      <c r="AR142" s="62"/>
      <c r="AS142" s="29"/>
      <c r="AT142" s="26"/>
      <c r="AU142" s="26"/>
      <c r="AV142" s="29"/>
      <c r="AW142" s="26"/>
      <c r="AX142" s="244"/>
      <c r="AY142" s="243"/>
      <c r="AZ142" s="26"/>
      <c r="BA142" s="62"/>
      <c r="BB142" s="29"/>
      <c r="BC142" s="26"/>
      <c r="BD142" s="62"/>
      <c r="BE142" s="29"/>
      <c r="BF142" s="26"/>
      <c r="BG142" s="62"/>
      <c r="BH142" s="29"/>
      <c r="BI142" s="26"/>
      <c r="BJ142" s="26"/>
      <c r="BK142" s="29"/>
      <c r="BL142" s="26"/>
      <c r="BM142" s="62"/>
      <c r="BN142" s="29"/>
      <c r="BO142" s="26"/>
      <c r="BP142" s="62"/>
      <c r="BQ142" s="29"/>
      <c r="BR142" s="26"/>
      <c r="BS142" s="26"/>
      <c r="BT142" s="29"/>
      <c r="BU142" s="26"/>
      <c r="BV142" s="244"/>
      <c r="BW142" s="243"/>
      <c r="BX142" s="26"/>
      <c r="BY142" s="62"/>
      <c r="BZ142" s="243"/>
      <c r="CA142" s="26"/>
      <c r="CB142" s="26"/>
      <c r="CC142" s="243"/>
      <c r="CD142" s="26"/>
      <c r="CE142" s="244"/>
      <c r="CF142" s="255"/>
      <c r="CG142" s="256"/>
      <c r="CH142" s="257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</row>
    <row r="143" spans="1:98" s="25" customFormat="1" x14ac:dyDescent="0.25">
      <c r="A143" s="33" t="s">
        <v>64</v>
      </c>
      <c r="C143" s="243">
        <f>[2]Промышленность!$E$47</f>
        <v>0</v>
      </c>
      <c r="D143" s="26">
        <f>[2]Промышленность!$G$47</f>
        <v>0</v>
      </c>
      <c r="E143" s="62">
        <f>[2]Промышленность!$I$47</f>
        <v>0</v>
      </c>
      <c r="F143" s="29">
        <f>[2]Промышленность!$K$47</f>
        <v>1.0999999999999999E-2</v>
      </c>
      <c r="G143" s="26">
        <f>[2]Промышленность!$M$47</f>
        <v>1.0999999999999999E-2</v>
      </c>
      <c r="H143" s="62">
        <f>[2]Промышленность!$O$47</f>
        <v>1.0999999999999999E-2</v>
      </c>
      <c r="I143" s="29">
        <f>[2]Промышленность!$Q$47</f>
        <v>3.5000000000000003E-2</v>
      </c>
      <c r="J143" s="26">
        <f>[2]Промышленность!$S$47</f>
        <v>3.5000000000000003E-2</v>
      </c>
      <c r="K143" s="62">
        <f>[2]Промышленность!$U$47</f>
        <v>3.5000000000000003E-2</v>
      </c>
      <c r="L143" s="29">
        <f>[2]Промышленность!$W$47</f>
        <v>3.6999999999999998E-2</v>
      </c>
      <c r="M143" s="26">
        <f>[2]Промышленность!$Y$47</f>
        <v>3.6999999999999998E-2</v>
      </c>
      <c r="N143" s="26">
        <f>[2]Промышленность!$AA$47</f>
        <v>3.6999999999999998E-2</v>
      </c>
      <c r="O143" s="29">
        <f>[2]Промышленность!$AC$47</f>
        <v>0</v>
      </c>
      <c r="P143" s="26">
        <f>[2]Промышленность!$AE$47</f>
        <v>0</v>
      </c>
      <c r="Q143" s="62">
        <f>[2]Промышленность!$AG$47</f>
        <v>0</v>
      </c>
      <c r="R143" s="29">
        <f>[2]Промышленность!$AI$47</f>
        <v>4.0000000000000001E-3</v>
      </c>
      <c r="S143" s="26">
        <f>[2]Промышленность!$AK$47</f>
        <v>4.0000000000000001E-3</v>
      </c>
      <c r="T143" s="62">
        <f>[2]Промышленность!$AM$47</f>
        <v>4.0000000000000001E-3</v>
      </c>
      <c r="U143" s="29">
        <f>[2]Промышленность!$AO$47</f>
        <v>1E-3</v>
      </c>
      <c r="V143" s="26">
        <f>[2]Промышленность!$AQ$47</f>
        <v>1E-3</v>
      </c>
      <c r="W143" s="26">
        <f>[2]Промышленность!$AS$47</f>
        <v>1E-3</v>
      </c>
      <c r="X143" s="29">
        <f>[2]Промышленность!$AU$47</f>
        <v>4.8000000000000001E-2</v>
      </c>
      <c r="Y143" s="26">
        <f>[2]Промышленность!$AW$47</f>
        <v>4.8000000000000001E-2</v>
      </c>
      <c r="Z143" s="244">
        <f>[2]Промышленность!$AY$47</f>
        <v>4.8000000000000001E-2</v>
      </c>
      <c r="AA143" s="243">
        <f t="shared" ref="AA143:AX143" si="141">AA141</f>
        <v>1</v>
      </c>
      <c r="AB143" s="26">
        <f t="shared" si="141"/>
        <v>1</v>
      </c>
      <c r="AC143" s="62">
        <f t="shared" si="141"/>
        <v>1</v>
      </c>
      <c r="AD143" s="29">
        <f t="shared" si="141"/>
        <v>1</v>
      </c>
      <c r="AE143" s="26">
        <f t="shared" si="141"/>
        <v>1</v>
      </c>
      <c r="AF143" s="62">
        <f t="shared" si="141"/>
        <v>1</v>
      </c>
      <c r="AG143" s="29">
        <f t="shared" si="141"/>
        <v>1</v>
      </c>
      <c r="AH143" s="26">
        <f t="shared" si="141"/>
        <v>1</v>
      </c>
      <c r="AI143" s="62">
        <f t="shared" si="141"/>
        <v>1</v>
      </c>
      <c r="AJ143" s="29">
        <f t="shared" si="141"/>
        <v>1</v>
      </c>
      <c r="AK143" s="26">
        <f t="shared" si="141"/>
        <v>1</v>
      </c>
      <c r="AL143" s="26">
        <f t="shared" si="141"/>
        <v>1</v>
      </c>
      <c r="AM143" s="29">
        <f t="shared" si="141"/>
        <v>1</v>
      </c>
      <c r="AN143" s="26">
        <f t="shared" si="141"/>
        <v>1</v>
      </c>
      <c r="AO143" s="62">
        <f t="shared" si="141"/>
        <v>1</v>
      </c>
      <c r="AP143" s="29">
        <f t="shared" si="141"/>
        <v>1</v>
      </c>
      <c r="AQ143" s="26">
        <f t="shared" si="141"/>
        <v>1</v>
      </c>
      <c r="AR143" s="62">
        <f t="shared" si="141"/>
        <v>1</v>
      </c>
      <c r="AS143" s="29">
        <f t="shared" si="141"/>
        <v>1</v>
      </c>
      <c r="AT143" s="26">
        <f t="shared" si="141"/>
        <v>1</v>
      </c>
      <c r="AU143" s="26">
        <f t="shared" si="141"/>
        <v>1</v>
      </c>
      <c r="AV143" s="29">
        <f t="shared" si="141"/>
        <v>1</v>
      </c>
      <c r="AW143" s="26">
        <f t="shared" si="141"/>
        <v>1</v>
      </c>
      <c r="AX143" s="244">
        <f t="shared" si="141"/>
        <v>1</v>
      </c>
      <c r="AY143" s="243">
        <f t="shared" si="76"/>
        <v>0</v>
      </c>
      <c r="AZ143" s="26">
        <f t="shared" si="77"/>
        <v>0</v>
      </c>
      <c r="BA143" s="62">
        <f t="shared" si="78"/>
        <v>0</v>
      </c>
      <c r="BB143" s="29">
        <f t="shared" si="79"/>
        <v>1.0999999999999999E-2</v>
      </c>
      <c r="BC143" s="26">
        <f t="shared" si="80"/>
        <v>1.0999999999999999E-2</v>
      </c>
      <c r="BD143" s="62">
        <f t="shared" si="81"/>
        <v>1.0999999999999999E-2</v>
      </c>
      <c r="BE143" s="29">
        <f t="shared" si="82"/>
        <v>3.5000000000000003E-2</v>
      </c>
      <c r="BF143" s="26">
        <f t="shared" si="83"/>
        <v>3.5000000000000003E-2</v>
      </c>
      <c r="BG143" s="62">
        <f t="shared" si="84"/>
        <v>3.5000000000000003E-2</v>
      </c>
      <c r="BH143" s="29">
        <f t="shared" si="85"/>
        <v>3.6999999999999998E-2</v>
      </c>
      <c r="BI143" s="26">
        <f t="shared" si="86"/>
        <v>3.6999999999999998E-2</v>
      </c>
      <c r="BJ143" s="26">
        <f t="shared" si="87"/>
        <v>3.6999999999999998E-2</v>
      </c>
      <c r="BK143" s="29">
        <f t="shared" si="88"/>
        <v>0</v>
      </c>
      <c r="BL143" s="26">
        <f t="shared" si="89"/>
        <v>0</v>
      </c>
      <c r="BM143" s="62">
        <f t="shared" si="90"/>
        <v>0</v>
      </c>
      <c r="BN143" s="29">
        <f t="shared" si="91"/>
        <v>4.0000000000000001E-3</v>
      </c>
      <c r="BO143" s="26">
        <f t="shared" si="92"/>
        <v>4.0000000000000001E-3</v>
      </c>
      <c r="BP143" s="62">
        <f t="shared" si="93"/>
        <v>4.0000000000000001E-3</v>
      </c>
      <c r="BQ143" s="29">
        <f t="shared" si="94"/>
        <v>1E-3</v>
      </c>
      <c r="BR143" s="26">
        <f t="shared" si="95"/>
        <v>1E-3</v>
      </c>
      <c r="BS143" s="26">
        <f t="shared" si="96"/>
        <v>1E-3</v>
      </c>
      <c r="BT143" s="29">
        <f t="shared" si="97"/>
        <v>4.8000000000000001E-2</v>
      </c>
      <c r="BU143" s="26">
        <f t="shared" si="98"/>
        <v>4.8000000000000001E-2</v>
      </c>
      <c r="BV143" s="244">
        <f t="shared" si="99"/>
        <v>4.8000000000000001E-2</v>
      </c>
      <c r="BW143" s="243">
        <f t="shared" si="100"/>
        <v>0.13600000000000001</v>
      </c>
      <c r="BX143" s="26">
        <f t="shared" si="101"/>
        <v>0.13600000000000001</v>
      </c>
      <c r="BY143" s="62">
        <f t="shared" si="102"/>
        <v>0.13600000000000001</v>
      </c>
      <c r="BZ143" s="243">
        <f t="shared" si="103"/>
        <v>1.7000000000000001E-2</v>
      </c>
      <c r="CA143" s="26">
        <f t="shared" si="104"/>
        <v>1.7000000000000001E-2</v>
      </c>
      <c r="CB143" s="26">
        <f t="shared" si="105"/>
        <v>1.7000000000000001E-2</v>
      </c>
      <c r="CC143" s="243">
        <f t="shared" ref="CC143:CE143" si="142">CC141</f>
        <v>0.97175</v>
      </c>
      <c r="CD143" s="26">
        <f t="shared" si="142"/>
        <v>0.97175</v>
      </c>
      <c r="CE143" s="244">
        <f t="shared" si="142"/>
        <v>0.97175</v>
      </c>
      <c r="CF143" s="255">
        <f t="shared" si="106"/>
        <v>1.7494211474144587E-2</v>
      </c>
      <c r="CG143" s="256">
        <f t="shared" si="107"/>
        <v>1.7494211474144587E-2</v>
      </c>
      <c r="CH143" s="257">
        <f t="shared" si="108"/>
        <v>1.7494211474144587E-2</v>
      </c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</row>
    <row r="144" spans="1:98" s="25" customFormat="1" x14ac:dyDescent="0.25">
      <c r="C144" s="243"/>
      <c r="D144" s="26"/>
      <c r="E144" s="62"/>
      <c r="F144" s="29"/>
      <c r="G144" s="26"/>
      <c r="H144" s="62"/>
      <c r="I144" s="29"/>
      <c r="J144" s="26"/>
      <c r="K144" s="62"/>
      <c r="L144" s="29"/>
      <c r="M144" s="26"/>
      <c r="N144" s="26"/>
      <c r="O144" s="29"/>
      <c r="P144" s="26"/>
      <c r="Q144" s="62"/>
      <c r="R144" s="29"/>
      <c r="S144" s="26"/>
      <c r="T144" s="62"/>
      <c r="U144" s="29"/>
      <c r="V144" s="26"/>
      <c r="W144" s="26"/>
      <c r="X144" s="29"/>
      <c r="Y144" s="26"/>
      <c r="Z144" s="244"/>
      <c r="AA144" s="243"/>
      <c r="AB144" s="26"/>
      <c r="AC144" s="62"/>
      <c r="AD144" s="29"/>
      <c r="AE144" s="26"/>
      <c r="AF144" s="62"/>
      <c r="AG144" s="29"/>
      <c r="AH144" s="26"/>
      <c r="AI144" s="62"/>
      <c r="AJ144" s="29"/>
      <c r="AK144" s="26"/>
      <c r="AL144" s="26"/>
      <c r="AM144" s="29"/>
      <c r="AN144" s="26"/>
      <c r="AO144" s="62"/>
      <c r="AP144" s="29"/>
      <c r="AQ144" s="26"/>
      <c r="AR144" s="62"/>
      <c r="AS144" s="29"/>
      <c r="AT144" s="26"/>
      <c r="AU144" s="26"/>
      <c r="AV144" s="29"/>
      <c r="AW144" s="26"/>
      <c r="AX144" s="244"/>
      <c r="AY144" s="243"/>
      <c r="AZ144" s="26"/>
      <c r="BA144" s="62"/>
      <c r="BB144" s="29"/>
      <c r="BC144" s="26"/>
      <c r="BD144" s="62"/>
      <c r="BE144" s="29"/>
      <c r="BF144" s="26"/>
      <c r="BG144" s="62"/>
      <c r="BH144" s="29"/>
      <c r="BI144" s="26"/>
      <c r="BJ144" s="26"/>
      <c r="BK144" s="29"/>
      <c r="BL144" s="26"/>
      <c r="BM144" s="62"/>
      <c r="BN144" s="29"/>
      <c r="BO144" s="26"/>
      <c r="BP144" s="62"/>
      <c r="BQ144" s="29"/>
      <c r="BR144" s="26"/>
      <c r="BS144" s="26"/>
      <c r="BT144" s="29"/>
      <c r="BU144" s="26"/>
      <c r="BV144" s="244"/>
      <c r="BW144" s="243"/>
      <c r="BX144" s="26"/>
      <c r="BY144" s="62"/>
      <c r="BZ144" s="243"/>
      <c r="CA144" s="26"/>
      <c r="CB144" s="26"/>
      <c r="CC144" s="243"/>
      <c r="CD144" s="26"/>
      <c r="CE144" s="244"/>
      <c r="CF144" s="255"/>
      <c r="CG144" s="256"/>
      <c r="CH144" s="257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</row>
    <row r="145" spans="1:107" s="25" customFormat="1" x14ac:dyDescent="0.25">
      <c r="A145" s="33" t="s">
        <v>65</v>
      </c>
      <c r="C145" s="243">
        <f>[2]Промышленность!$E$49</f>
        <v>1.7000000000000001E-2</v>
      </c>
      <c r="D145" s="26">
        <f>[2]Промышленность!$G$49</f>
        <v>1.7000000000000001E-2</v>
      </c>
      <c r="E145" s="62">
        <f>[2]Промышленность!$I$49</f>
        <v>1.7000000000000001E-2</v>
      </c>
      <c r="F145" s="29">
        <f>[2]Промышленность!$K$49</f>
        <v>1.4999999999999999E-2</v>
      </c>
      <c r="G145" s="26">
        <f>[2]Промышленность!$M$49</f>
        <v>1.4999999999999999E-2</v>
      </c>
      <c r="H145" s="62">
        <f>[2]Промышленность!$O$49</f>
        <v>1.4999999999999999E-2</v>
      </c>
      <c r="I145" s="29">
        <f>[2]Промышленность!$Q$49</f>
        <v>3.5000000000000003E-2</v>
      </c>
      <c r="J145" s="26">
        <f>[2]Промышленность!$S$49</f>
        <v>3.5000000000000003E-2</v>
      </c>
      <c r="K145" s="62">
        <f>[2]Промышленность!$U$49</f>
        <v>3.5000000000000003E-2</v>
      </c>
      <c r="L145" s="29">
        <f>[2]Промышленность!$W$49</f>
        <v>6.4000000000000001E-2</v>
      </c>
      <c r="M145" s="26">
        <f>[2]Промышленность!$Y$49</f>
        <v>6.4000000000000001E-2</v>
      </c>
      <c r="N145" s="26">
        <f>[2]Промышленность!$AA$49</f>
        <v>6.4000000000000001E-2</v>
      </c>
      <c r="O145" s="29">
        <f>[2]Промышленность!$AC$49</f>
        <v>0</v>
      </c>
      <c r="P145" s="26">
        <f>[2]Промышленность!$AE$49</f>
        <v>0</v>
      </c>
      <c r="Q145" s="62">
        <f>[2]Промышленность!$AG$49</f>
        <v>0</v>
      </c>
      <c r="R145" s="29">
        <f>[2]Промышленность!$AI$49</f>
        <v>0</v>
      </c>
      <c r="S145" s="26">
        <f>[2]Промышленность!$AK$49</f>
        <v>0</v>
      </c>
      <c r="T145" s="62">
        <f>[2]Промышленность!$AM$49</f>
        <v>0</v>
      </c>
      <c r="U145" s="29">
        <f>[2]Промышленность!$AO$49</f>
        <v>8.0000000000000002E-3</v>
      </c>
      <c r="V145" s="26">
        <f>[2]Промышленность!$AQ$49</f>
        <v>8.0000000000000002E-3</v>
      </c>
      <c r="W145" s="26">
        <f>[2]Промышленность!$AS$49</f>
        <v>8.0000000000000002E-3</v>
      </c>
      <c r="X145" s="29">
        <f>[2]Промышленность!$AU$49</f>
        <v>1.0999999999999999E-2</v>
      </c>
      <c r="Y145" s="26">
        <f>[2]Промышленность!$AW$49</f>
        <v>1.0999999999999999E-2</v>
      </c>
      <c r="Z145" s="244">
        <f>[2]Промышленность!$AY$49</f>
        <v>1.0999999999999999E-2</v>
      </c>
      <c r="AA145" s="243">
        <f t="shared" ref="AA145:AX145" si="143">AA143</f>
        <v>1</v>
      </c>
      <c r="AB145" s="26">
        <f t="shared" si="143"/>
        <v>1</v>
      </c>
      <c r="AC145" s="62">
        <f t="shared" si="143"/>
        <v>1</v>
      </c>
      <c r="AD145" s="29">
        <f t="shared" si="143"/>
        <v>1</v>
      </c>
      <c r="AE145" s="26">
        <f t="shared" si="143"/>
        <v>1</v>
      </c>
      <c r="AF145" s="62">
        <f t="shared" si="143"/>
        <v>1</v>
      </c>
      <c r="AG145" s="29">
        <f t="shared" si="143"/>
        <v>1</v>
      </c>
      <c r="AH145" s="26">
        <f t="shared" si="143"/>
        <v>1</v>
      </c>
      <c r="AI145" s="62">
        <f t="shared" si="143"/>
        <v>1</v>
      </c>
      <c r="AJ145" s="29">
        <f t="shared" si="143"/>
        <v>1</v>
      </c>
      <c r="AK145" s="26">
        <f t="shared" si="143"/>
        <v>1</v>
      </c>
      <c r="AL145" s="26">
        <f t="shared" si="143"/>
        <v>1</v>
      </c>
      <c r="AM145" s="29">
        <f t="shared" si="143"/>
        <v>1</v>
      </c>
      <c r="AN145" s="26">
        <f t="shared" si="143"/>
        <v>1</v>
      </c>
      <c r="AO145" s="62">
        <f t="shared" si="143"/>
        <v>1</v>
      </c>
      <c r="AP145" s="29">
        <f t="shared" si="143"/>
        <v>1</v>
      </c>
      <c r="AQ145" s="26">
        <f t="shared" si="143"/>
        <v>1</v>
      </c>
      <c r="AR145" s="62">
        <f t="shared" si="143"/>
        <v>1</v>
      </c>
      <c r="AS145" s="29">
        <f t="shared" si="143"/>
        <v>1</v>
      </c>
      <c r="AT145" s="26">
        <f t="shared" si="143"/>
        <v>1</v>
      </c>
      <c r="AU145" s="26">
        <f t="shared" si="143"/>
        <v>1</v>
      </c>
      <c r="AV145" s="29">
        <f t="shared" si="143"/>
        <v>1</v>
      </c>
      <c r="AW145" s="26">
        <f t="shared" si="143"/>
        <v>1</v>
      </c>
      <c r="AX145" s="244">
        <f t="shared" si="143"/>
        <v>1</v>
      </c>
      <c r="AY145" s="243">
        <f t="shared" si="76"/>
        <v>1.7000000000000001E-2</v>
      </c>
      <c r="AZ145" s="26">
        <f t="shared" si="77"/>
        <v>1.7000000000000001E-2</v>
      </c>
      <c r="BA145" s="62">
        <f t="shared" si="78"/>
        <v>1.7000000000000001E-2</v>
      </c>
      <c r="BB145" s="29">
        <f t="shared" si="79"/>
        <v>1.4999999999999999E-2</v>
      </c>
      <c r="BC145" s="26">
        <f t="shared" si="80"/>
        <v>1.4999999999999999E-2</v>
      </c>
      <c r="BD145" s="62">
        <f t="shared" si="81"/>
        <v>1.4999999999999999E-2</v>
      </c>
      <c r="BE145" s="29">
        <f t="shared" si="82"/>
        <v>3.5000000000000003E-2</v>
      </c>
      <c r="BF145" s="26">
        <f t="shared" si="83"/>
        <v>3.5000000000000003E-2</v>
      </c>
      <c r="BG145" s="62">
        <f t="shared" si="84"/>
        <v>3.5000000000000003E-2</v>
      </c>
      <c r="BH145" s="29">
        <f t="shared" si="85"/>
        <v>6.4000000000000001E-2</v>
      </c>
      <c r="BI145" s="26">
        <f t="shared" si="86"/>
        <v>6.4000000000000001E-2</v>
      </c>
      <c r="BJ145" s="26">
        <f t="shared" si="87"/>
        <v>6.4000000000000001E-2</v>
      </c>
      <c r="BK145" s="29">
        <f t="shared" si="88"/>
        <v>0</v>
      </c>
      <c r="BL145" s="26">
        <f t="shared" si="89"/>
        <v>0</v>
      </c>
      <c r="BM145" s="62">
        <f t="shared" si="90"/>
        <v>0</v>
      </c>
      <c r="BN145" s="29">
        <f t="shared" si="91"/>
        <v>0</v>
      </c>
      <c r="BO145" s="26">
        <f t="shared" si="92"/>
        <v>0</v>
      </c>
      <c r="BP145" s="62">
        <f t="shared" si="93"/>
        <v>0</v>
      </c>
      <c r="BQ145" s="29">
        <f t="shared" si="94"/>
        <v>8.0000000000000002E-3</v>
      </c>
      <c r="BR145" s="26">
        <f t="shared" si="95"/>
        <v>8.0000000000000002E-3</v>
      </c>
      <c r="BS145" s="26">
        <f t="shared" si="96"/>
        <v>8.0000000000000002E-3</v>
      </c>
      <c r="BT145" s="29">
        <f t="shared" si="97"/>
        <v>1.0999999999999999E-2</v>
      </c>
      <c r="BU145" s="26">
        <f t="shared" si="98"/>
        <v>1.0999999999999999E-2</v>
      </c>
      <c r="BV145" s="244">
        <f t="shared" si="99"/>
        <v>1.0999999999999999E-2</v>
      </c>
      <c r="BW145" s="243">
        <f t="shared" si="100"/>
        <v>0.15000000000000002</v>
      </c>
      <c r="BX145" s="26">
        <f t="shared" si="101"/>
        <v>0.15000000000000002</v>
      </c>
      <c r="BY145" s="62">
        <f t="shared" si="102"/>
        <v>0.15000000000000002</v>
      </c>
      <c r="BZ145" s="243">
        <f t="shared" si="103"/>
        <v>1.8750000000000003E-2</v>
      </c>
      <c r="CA145" s="26">
        <f t="shared" si="104"/>
        <v>1.8750000000000003E-2</v>
      </c>
      <c r="CB145" s="26">
        <f t="shared" si="105"/>
        <v>1.8750000000000003E-2</v>
      </c>
      <c r="CC145" s="243">
        <f t="shared" ref="CC145:CE145" si="144">CC143</f>
        <v>0.97175</v>
      </c>
      <c r="CD145" s="26">
        <f t="shared" si="144"/>
        <v>0.97175</v>
      </c>
      <c r="CE145" s="244">
        <f t="shared" si="144"/>
        <v>0.97175</v>
      </c>
      <c r="CF145" s="255">
        <f t="shared" si="106"/>
        <v>1.9295086184718296E-2</v>
      </c>
      <c r="CG145" s="256">
        <f t="shared" si="107"/>
        <v>1.9295086184718296E-2</v>
      </c>
      <c r="CH145" s="257">
        <f t="shared" si="108"/>
        <v>1.9295086184718296E-2</v>
      </c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</row>
    <row r="146" spans="1:107" s="25" customFormat="1" x14ac:dyDescent="0.25">
      <c r="C146" s="243"/>
      <c r="D146" s="26"/>
      <c r="E146" s="62"/>
      <c r="F146" s="29"/>
      <c r="G146" s="26"/>
      <c r="H146" s="62"/>
      <c r="I146" s="29"/>
      <c r="J146" s="26"/>
      <c r="K146" s="62"/>
      <c r="L146" s="29"/>
      <c r="M146" s="26"/>
      <c r="N146" s="26"/>
      <c r="O146" s="29"/>
      <c r="P146" s="26"/>
      <c r="Q146" s="62"/>
      <c r="R146" s="29"/>
      <c r="S146" s="26"/>
      <c r="T146" s="62"/>
      <c r="U146" s="29"/>
      <c r="V146" s="26"/>
      <c r="W146" s="26"/>
      <c r="X146" s="29"/>
      <c r="Y146" s="26"/>
      <c r="Z146" s="244"/>
      <c r="AA146" s="243"/>
      <c r="AB146" s="26"/>
      <c r="AC146" s="62"/>
      <c r="AD146" s="29"/>
      <c r="AE146" s="26"/>
      <c r="AF146" s="62"/>
      <c r="AG146" s="29"/>
      <c r="AH146" s="26"/>
      <c r="AI146" s="62"/>
      <c r="AJ146" s="29"/>
      <c r="AK146" s="26"/>
      <c r="AL146" s="26"/>
      <c r="AM146" s="29"/>
      <c r="AN146" s="26"/>
      <c r="AO146" s="62"/>
      <c r="AP146" s="29"/>
      <c r="AQ146" s="26"/>
      <c r="AR146" s="62"/>
      <c r="AS146" s="29"/>
      <c r="AT146" s="26"/>
      <c r="AU146" s="26"/>
      <c r="AV146" s="29"/>
      <c r="AW146" s="26"/>
      <c r="AX146" s="244"/>
      <c r="AY146" s="243"/>
      <c r="AZ146" s="26"/>
      <c r="BA146" s="62"/>
      <c r="BB146" s="29"/>
      <c r="BC146" s="26"/>
      <c r="BD146" s="62"/>
      <c r="BE146" s="29"/>
      <c r="BF146" s="26"/>
      <c r="BG146" s="62"/>
      <c r="BH146" s="29"/>
      <c r="BI146" s="26"/>
      <c r="BJ146" s="26"/>
      <c r="BK146" s="29"/>
      <c r="BL146" s="26"/>
      <c r="BM146" s="62"/>
      <c r="BN146" s="29"/>
      <c r="BO146" s="26"/>
      <c r="BP146" s="62"/>
      <c r="BQ146" s="29"/>
      <c r="BR146" s="26"/>
      <c r="BS146" s="26"/>
      <c r="BT146" s="29"/>
      <c r="BU146" s="26"/>
      <c r="BV146" s="244"/>
      <c r="BW146" s="243"/>
      <c r="BX146" s="26"/>
      <c r="BY146" s="62"/>
      <c r="BZ146" s="243"/>
      <c r="CA146" s="26"/>
      <c r="CB146" s="26"/>
      <c r="CC146" s="243"/>
      <c r="CD146" s="26"/>
      <c r="CE146" s="244"/>
      <c r="CF146" s="255"/>
      <c r="CG146" s="256"/>
      <c r="CH146" s="257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</row>
    <row r="147" spans="1:107" s="25" customFormat="1" x14ac:dyDescent="0.25">
      <c r="A147" s="33" t="s">
        <v>66</v>
      </c>
      <c r="C147" s="243">
        <f>[2]Промышленность!$E$51</f>
        <v>0</v>
      </c>
      <c r="D147" s="26">
        <f>[2]Промышленность!$G$51</f>
        <v>0</v>
      </c>
      <c r="E147" s="62">
        <f>[2]Промышленность!$I$51</f>
        <v>0</v>
      </c>
      <c r="F147" s="29">
        <f>[2]Промышленность!$K$51</f>
        <v>6.0000000000000001E-3</v>
      </c>
      <c r="G147" s="26">
        <f>[2]Промышленность!$M$51</f>
        <v>6.0000000000000001E-3</v>
      </c>
      <c r="H147" s="62">
        <f>[2]Промышленность!$O$51</f>
        <v>6.0000000000000001E-3</v>
      </c>
      <c r="I147" s="29">
        <f>[2]Промышленность!$S$51</f>
        <v>8.9999999999999993E-3</v>
      </c>
      <c r="J147" s="26">
        <f>[2]Промышленность!$S$51</f>
        <v>8.9999999999999993E-3</v>
      </c>
      <c r="K147" s="62">
        <f>[2]Промышленность!$U$51</f>
        <v>8.9999999999999993E-3</v>
      </c>
      <c r="L147" s="29">
        <f>[2]Промышленность!$W$51</f>
        <v>3.3000000000000002E-2</v>
      </c>
      <c r="M147" s="26">
        <f>[2]Промышленность!$Y$51</f>
        <v>3.3000000000000002E-2</v>
      </c>
      <c r="N147" s="26">
        <f>[2]Промышленность!$AA$51</f>
        <v>3.3000000000000002E-2</v>
      </c>
      <c r="O147" s="29">
        <f>[2]Промышленность!$AC$51</f>
        <v>0</v>
      </c>
      <c r="P147" s="26">
        <f>[2]Промышленность!$AE$51</f>
        <v>0</v>
      </c>
      <c r="Q147" s="62">
        <f>[2]Промышленность!$AG$51</f>
        <v>0</v>
      </c>
      <c r="R147" s="29">
        <f>[2]Промышленность!$AI$51</f>
        <v>1E-3</v>
      </c>
      <c r="S147" s="26">
        <f>[2]Промышленность!$AK$51</f>
        <v>1E-3</v>
      </c>
      <c r="T147" s="62">
        <f>[2]Промышленность!$AM$51</f>
        <v>1E-3</v>
      </c>
      <c r="U147" s="29">
        <f>[2]Промышленность!$AO$51</f>
        <v>0</v>
      </c>
      <c r="V147" s="26">
        <f>[2]Промышленность!$AQ$51</f>
        <v>0</v>
      </c>
      <c r="W147" s="26">
        <f>[2]Промышленность!$AS$51</f>
        <v>0</v>
      </c>
      <c r="X147" s="29">
        <f>[2]Промышленность!$AU$51</f>
        <v>1.0999999999999999E-2</v>
      </c>
      <c r="Y147" s="26">
        <f>[2]Промышленность!$AW$51</f>
        <v>1.0999999999999999E-2</v>
      </c>
      <c r="Z147" s="244">
        <f>[2]Промышленность!$AY$51</f>
        <v>1.0999999999999999E-2</v>
      </c>
      <c r="AA147" s="243">
        <f t="shared" ref="AA147:AX147" si="145">AA145</f>
        <v>1</v>
      </c>
      <c r="AB147" s="26">
        <f t="shared" si="145"/>
        <v>1</v>
      </c>
      <c r="AC147" s="62">
        <f t="shared" si="145"/>
        <v>1</v>
      </c>
      <c r="AD147" s="29">
        <f t="shared" si="145"/>
        <v>1</v>
      </c>
      <c r="AE147" s="26">
        <f t="shared" si="145"/>
        <v>1</v>
      </c>
      <c r="AF147" s="62">
        <f t="shared" si="145"/>
        <v>1</v>
      </c>
      <c r="AG147" s="29">
        <f t="shared" si="145"/>
        <v>1</v>
      </c>
      <c r="AH147" s="26">
        <f t="shared" si="145"/>
        <v>1</v>
      </c>
      <c r="AI147" s="62">
        <f t="shared" si="145"/>
        <v>1</v>
      </c>
      <c r="AJ147" s="29">
        <f t="shared" si="145"/>
        <v>1</v>
      </c>
      <c r="AK147" s="26">
        <f t="shared" si="145"/>
        <v>1</v>
      </c>
      <c r="AL147" s="26">
        <f t="shared" si="145"/>
        <v>1</v>
      </c>
      <c r="AM147" s="29">
        <f t="shared" si="145"/>
        <v>1</v>
      </c>
      <c r="AN147" s="26">
        <f t="shared" si="145"/>
        <v>1</v>
      </c>
      <c r="AO147" s="62">
        <f t="shared" si="145"/>
        <v>1</v>
      </c>
      <c r="AP147" s="29">
        <f t="shared" si="145"/>
        <v>1</v>
      </c>
      <c r="AQ147" s="26">
        <f t="shared" si="145"/>
        <v>1</v>
      </c>
      <c r="AR147" s="62">
        <f t="shared" si="145"/>
        <v>1</v>
      </c>
      <c r="AS147" s="29">
        <f t="shared" si="145"/>
        <v>1</v>
      </c>
      <c r="AT147" s="26">
        <f t="shared" si="145"/>
        <v>1</v>
      </c>
      <c r="AU147" s="26">
        <f t="shared" si="145"/>
        <v>1</v>
      </c>
      <c r="AV147" s="29">
        <f t="shared" si="145"/>
        <v>1</v>
      </c>
      <c r="AW147" s="26">
        <f t="shared" si="145"/>
        <v>1</v>
      </c>
      <c r="AX147" s="244">
        <f t="shared" si="145"/>
        <v>1</v>
      </c>
      <c r="AY147" s="243">
        <f t="shared" si="76"/>
        <v>0</v>
      </c>
      <c r="AZ147" s="26">
        <f t="shared" si="77"/>
        <v>0</v>
      </c>
      <c r="BA147" s="62">
        <f t="shared" si="78"/>
        <v>0</v>
      </c>
      <c r="BB147" s="29">
        <f t="shared" si="79"/>
        <v>6.0000000000000001E-3</v>
      </c>
      <c r="BC147" s="26">
        <f t="shared" si="80"/>
        <v>6.0000000000000001E-3</v>
      </c>
      <c r="BD147" s="62">
        <f t="shared" si="81"/>
        <v>6.0000000000000001E-3</v>
      </c>
      <c r="BE147" s="29">
        <f t="shared" si="82"/>
        <v>8.9999999999999993E-3</v>
      </c>
      <c r="BF147" s="26">
        <f t="shared" si="83"/>
        <v>8.9999999999999993E-3</v>
      </c>
      <c r="BG147" s="62">
        <f t="shared" si="84"/>
        <v>8.9999999999999993E-3</v>
      </c>
      <c r="BH147" s="29">
        <f t="shared" si="85"/>
        <v>3.3000000000000002E-2</v>
      </c>
      <c r="BI147" s="26">
        <f t="shared" si="86"/>
        <v>3.3000000000000002E-2</v>
      </c>
      <c r="BJ147" s="26">
        <f t="shared" si="87"/>
        <v>3.3000000000000002E-2</v>
      </c>
      <c r="BK147" s="29">
        <f t="shared" si="88"/>
        <v>0</v>
      </c>
      <c r="BL147" s="26">
        <f t="shared" si="89"/>
        <v>0</v>
      </c>
      <c r="BM147" s="62">
        <f t="shared" si="90"/>
        <v>0</v>
      </c>
      <c r="BN147" s="29">
        <f t="shared" si="91"/>
        <v>1E-3</v>
      </c>
      <c r="BO147" s="26">
        <f t="shared" si="92"/>
        <v>1E-3</v>
      </c>
      <c r="BP147" s="62">
        <f t="shared" si="93"/>
        <v>1E-3</v>
      </c>
      <c r="BQ147" s="29">
        <f t="shared" si="94"/>
        <v>0</v>
      </c>
      <c r="BR147" s="26">
        <f t="shared" si="95"/>
        <v>0</v>
      </c>
      <c r="BS147" s="26">
        <f t="shared" si="96"/>
        <v>0</v>
      </c>
      <c r="BT147" s="29">
        <f t="shared" si="97"/>
        <v>1.0999999999999999E-2</v>
      </c>
      <c r="BU147" s="26">
        <f t="shared" si="98"/>
        <v>1.0999999999999999E-2</v>
      </c>
      <c r="BV147" s="244">
        <f t="shared" si="99"/>
        <v>1.0999999999999999E-2</v>
      </c>
      <c r="BW147" s="243">
        <f t="shared" si="100"/>
        <v>0.06</v>
      </c>
      <c r="BX147" s="26">
        <f t="shared" si="101"/>
        <v>0.06</v>
      </c>
      <c r="BY147" s="62">
        <f t="shared" si="102"/>
        <v>0.06</v>
      </c>
      <c r="BZ147" s="243">
        <f t="shared" si="103"/>
        <v>7.4999999999999997E-3</v>
      </c>
      <c r="CA147" s="26">
        <f t="shared" si="104"/>
        <v>7.4999999999999997E-3</v>
      </c>
      <c r="CB147" s="26">
        <f t="shared" si="105"/>
        <v>7.4999999999999997E-3</v>
      </c>
      <c r="CC147" s="243">
        <f t="shared" ref="CC147:CE147" si="146">CC145</f>
        <v>0.97175</v>
      </c>
      <c r="CD147" s="26">
        <f t="shared" si="146"/>
        <v>0.97175</v>
      </c>
      <c r="CE147" s="244">
        <f t="shared" si="146"/>
        <v>0.97175</v>
      </c>
      <c r="CF147" s="255">
        <f t="shared" si="106"/>
        <v>7.718034473887316E-3</v>
      </c>
      <c r="CG147" s="256">
        <f t="shared" si="107"/>
        <v>7.718034473887316E-3</v>
      </c>
      <c r="CH147" s="257">
        <f t="shared" si="108"/>
        <v>7.718034473887316E-3</v>
      </c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</row>
    <row r="148" spans="1:107" s="25" customFormat="1" x14ac:dyDescent="0.25">
      <c r="C148" s="243"/>
      <c r="D148" s="26"/>
      <c r="E148" s="62"/>
      <c r="F148" s="29"/>
      <c r="G148" s="26"/>
      <c r="H148" s="62"/>
      <c r="I148" s="29"/>
      <c r="J148" s="26"/>
      <c r="K148" s="62"/>
      <c r="L148" s="29"/>
      <c r="M148" s="26"/>
      <c r="N148" s="26"/>
      <c r="O148" s="29"/>
      <c r="P148" s="26"/>
      <c r="Q148" s="62"/>
      <c r="R148" s="29"/>
      <c r="S148" s="26"/>
      <c r="T148" s="62"/>
      <c r="U148" s="29"/>
      <c r="V148" s="26"/>
      <c r="W148" s="26"/>
      <c r="X148" s="29"/>
      <c r="Y148" s="26"/>
      <c r="Z148" s="244"/>
      <c r="AA148" s="243"/>
      <c r="AB148" s="26"/>
      <c r="AC148" s="62"/>
      <c r="AD148" s="29"/>
      <c r="AE148" s="26"/>
      <c r="AF148" s="62"/>
      <c r="AG148" s="29"/>
      <c r="AH148" s="26"/>
      <c r="AI148" s="62"/>
      <c r="AJ148" s="29"/>
      <c r="AK148" s="26"/>
      <c r="AL148" s="26"/>
      <c r="AM148" s="29"/>
      <c r="AN148" s="26"/>
      <c r="AO148" s="62"/>
      <c r="AP148" s="29"/>
      <c r="AQ148" s="26"/>
      <c r="AR148" s="62"/>
      <c r="AS148" s="29"/>
      <c r="AT148" s="26"/>
      <c r="AU148" s="26"/>
      <c r="AV148" s="29"/>
      <c r="AW148" s="26"/>
      <c r="AX148" s="244"/>
      <c r="AY148" s="243"/>
      <c r="AZ148" s="26"/>
      <c r="BA148" s="62"/>
      <c r="BB148" s="29"/>
      <c r="BC148" s="26"/>
      <c r="BD148" s="62"/>
      <c r="BE148" s="29"/>
      <c r="BF148" s="26"/>
      <c r="BG148" s="62"/>
      <c r="BH148" s="29"/>
      <c r="BI148" s="26"/>
      <c r="BJ148" s="26"/>
      <c r="BK148" s="29"/>
      <c r="BL148" s="26"/>
      <c r="BM148" s="62"/>
      <c r="BN148" s="29"/>
      <c r="BO148" s="26"/>
      <c r="BP148" s="62"/>
      <c r="BQ148" s="29"/>
      <c r="BR148" s="26"/>
      <c r="BS148" s="26"/>
      <c r="BT148" s="29"/>
      <c r="BU148" s="26"/>
      <c r="BV148" s="244"/>
      <c r="BW148" s="243"/>
      <c r="BX148" s="26"/>
      <c r="BY148" s="62"/>
      <c r="BZ148" s="243"/>
      <c r="CA148" s="26"/>
      <c r="CB148" s="26"/>
      <c r="CC148" s="243"/>
      <c r="CD148" s="26"/>
      <c r="CE148" s="244"/>
      <c r="CF148" s="255"/>
      <c r="CG148" s="256"/>
      <c r="CH148" s="257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</row>
    <row r="149" spans="1:107" s="25" customFormat="1" x14ac:dyDescent="0.25">
      <c r="A149" s="33" t="s">
        <v>67</v>
      </c>
      <c r="C149" s="245">
        <f>[2]Промышленность!$E$53</f>
        <v>0.11899999999999999</v>
      </c>
      <c r="D149" s="64">
        <f>[2]Промышленность!$G$53</f>
        <v>0.11899999999999999</v>
      </c>
      <c r="E149" s="65">
        <f>[2]Промышленность!$I$53</f>
        <v>0.11899999999999999</v>
      </c>
      <c r="F149" s="63">
        <f>[2]Промышленность!$K$53</f>
        <v>4.1000000000000002E-2</v>
      </c>
      <c r="G149" s="64">
        <f>[2]Промышленность!$M$53</f>
        <v>4.1000000000000002E-2</v>
      </c>
      <c r="H149" s="65">
        <f>[2]Промышленность!$O$53</f>
        <v>4.1000000000000002E-2</v>
      </c>
      <c r="I149" s="63">
        <f>[2]Промышленность!$Q$53</f>
        <v>0.122</v>
      </c>
      <c r="J149" s="64">
        <f>[2]Промышленность!$S$53</f>
        <v>0.122</v>
      </c>
      <c r="K149" s="65">
        <f>[2]Промышленность!$U$53</f>
        <v>0.122</v>
      </c>
      <c r="L149" s="63">
        <f>[2]Промышленность!$W$53</f>
        <v>7.0000000000000007E-2</v>
      </c>
      <c r="M149" s="64">
        <f>[2]Промышленность!$Y$53</f>
        <v>7.0000000000000007E-2</v>
      </c>
      <c r="N149" s="64">
        <f>[2]Промышленность!$AA$53</f>
        <v>7.0000000000000007E-2</v>
      </c>
      <c r="O149" s="29">
        <f>[2]Промышленность!$AC$53</f>
        <v>2E-3</v>
      </c>
      <c r="P149" s="26">
        <f>[2]Промышленность!$AE$53</f>
        <v>2E-3</v>
      </c>
      <c r="Q149" s="62">
        <f>[2]Промышленность!$AG$53</f>
        <v>2E-3</v>
      </c>
      <c r="R149" s="29">
        <f>[2]Промышленность!$AI$53</f>
        <v>3.3000000000000002E-2</v>
      </c>
      <c r="S149" s="26">
        <f>[2]Промышленность!$AK$53</f>
        <v>3.3000000000000002E-2</v>
      </c>
      <c r="T149" s="62">
        <f>[2]Промышленность!$AM$53</f>
        <v>3.3000000000000002E-2</v>
      </c>
      <c r="U149" s="29">
        <f>[2]Промышленность!$AO$53</f>
        <v>1.2E-2</v>
      </c>
      <c r="V149" s="26">
        <f>[2]Промышленность!$AQ$53</f>
        <v>1.2E-2</v>
      </c>
      <c r="W149" s="26">
        <f>[2]Промышленность!$AS$53</f>
        <v>1.2E-2</v>
      </c>
      <c r="X149" s="29">
        <f>[2]Промышленность!$AU$53</f>
        <v>0.189</v>
      </c>
      <c r="Y149" s="26">
        <f>[2]Промышленность!$AW$53</f>
        <v>0.189</v>
      </c>
      <c r="Z149" s="244">
        <f>[2]Промышленность!$AY$53</f>
        <v>0.189</v>
      </c>
      <c r="AA149" s="245">
        <f t="shared" ref="AA149:AX149" si="147">AA147</f>
        <v>1</v>
      </c>
      <c r="AB149" s="64">
        <f t="shared" si="147"/>
        <v>1</v>
      </c>
      <c r="AC149" s="65">
        <f t="shared" si="147"/>
        <v>1</v>
      </c>
      <c r="AD149" s="63">
        <f t="shared" si="147"/>
        <v>1</v>
      </c>
      <c r="AE149" s="64">
        <f t="shared" si="147"/>
        <v>1</v>
      </c>
      <c r="AF149" s="65">
        <f t="shared" si="147"/>
        <v>1</v>
      </c>
      <c r="AG149" s="63">
        <f t="shared" si="147"/>
        <v>1</v>
      </c>
      <c r="AH149" s="64">
        <f t="shared" si="147"/>
        <v>1</v>
      </c>
      <c r="AI149" s="65">
        <f t="shared" si="147"/>
        <v>1</v>
      </c>
      <c r="AJ149" s="63">
        <f t="shared" si="147"/>
        <v>1</v>
      </c>
      <c r="AK149" s="64">
        <f t="shared" si="147"/>
        <v>1</v>
      </c>
      <c r="AL149" s="64">
        <f t="shared" si="147"/>
        <v>1</v>
      </c>
      <c r="AM149" s="29">
        <f t="shared" si="147"/>
        <v>1</v>
      </c>
      <c r="AN149" s="26">
        <f t="shared" si="147"/>
        <v>1</v>
      </c>
      <c r="AO149" s="62">
        <f t="shared" si="147"/>
        <v>1</v>
      </c>
      <c r="AP149" s="29">
        <f t="shared" si="147"/>
        <v>1</v>
      </c>
      <c r="AQ149" s="26">
        <f t="shared" si="147"/>
        <v>1</v>
      </c>
      <c r="AR149" s="62">
        <f t="shared" si="147"/>
        <v>1</v>
      </c>
      <c r="AS149" s="29">
        <f t="shared" si="147"/>
        <v>1</v>
      </c>
      <c r="AT149" s="26">
        <f t="shared" si="147"/>
        <v>1</v>
      </c>
      <c r="AU149" s="26">
        <f t="shared" si="147"/>
        <v>1</v>
      </c>
      <c r="AV149" s="29">
        <f t="shared" si="147"/>
        <v>1</v>
      </c>
      <c r="AW149" s="26">
        <f t="shared" si="147"/>
        <v>1</v>
      </c>
      <c r="AX149" s="244">
        <f t="shared" si="147"/>
        <v>1</v>
      </c>
      <c r="AY149" s="245">
        <f t="shared" si="76"/>
        <v>0.11899999999999999</v>
      </c>
      <c r="AZ149" s="64">
        <f t="shared" si="77"/>
        <v>0.11899999999999999</v>
      </c>
      <c r="BA149" s="65">
        <f t="shared" si="78"/>
        <v>0.11899999999999999</v>
      </c>
      <c r="BB149" s="63">
        <f t="shared" si="79"/>
        <v>4.1000000000000002E-2</v>
      </c>
      <c r="BC149" s="64">
        <f t="shared" si="80"/>
        <v>4.1000000000000002E-2</v>
      </c>
      <c r="BD149" s="65">
        <f t="shared" si="81"/>
        <v>4.1000000000000002E-2</v>
      </c>
      <c r="BE149" s="63">
        <f t="shared" si="82"/>
        <v>0.122</v>
      </c>
      <c r="BF149" s="64">
        <f t="shared" si="83"/>
        <v>0.122</v>
      </c>
      <c r="BG149" s="65">
        <f t="shared" si="84"/>
        <v>0.122</v>
      </c>
      <c r="BH149" s="63">
        <f t="shared" si="85"/>
        <v>7.0000000000000007E-2</v>
      </c>
      <c r="BI149" s="64">
        <f t="shared" si="86"/>
        <v>7.0000000000000007E-2</v>
      </c>
      <c r="BJ149" s="64">
        <f t="shared" si="87"/>
        <v>7.0000000000000007E-2</v>
      </c>
      <c r="BK149" s="29">
        <f t="shared" si="88"/>
        <v>2E-3</v>
      </c>
      <c r="BL149" s="26">
        <f t="shared" si="89"/>
        <v>2E-3</v>
      </c>
      <c r="BM149" s="62">
        <f t="shared" si="90"/>
        <v>2E-3</v>
      </c>
      <c r="BN149" s="29">
        <f t="shared" si="91"/>
        <v>3.3000000000000002E-2</v>
      </c>
      <c r="BO149" s="26">
        <f t="shared" si="92"/>
        <v>3.3000000000000002E-2</v>
      </c>
      <c r="BP149" s="62">
        <f t="shared" si="93"/>
        <v>3.3000000000000002E-2</v>
      </c>
      <c r="BQ149" s="29">
        <f t="shared" si="94"/>
        <v>1.2E-2</v>
      </c>
      <c r="BR149" s="26">
        <f t="shared" si="95"/>
        <v>1.2E-2</v>
      </c>
      <c r="BS149" s="26">
        <f t="shared" si="96"/>
        <v>1.2E-2</v>
      </c>
      <c r="BT149" s="29">
        <f t="shared" si="97"/>
        <v>0.189</v>
      </c>
      <c r="BU149" s="26">
        <f t="shared" si="98"/>
        <v>0.189</v>
      </c>
      <c r="BV149" s="244">
        <f t="shared" si="99"/>
        <v>0.189</v>
      </c>
      <c r="BW149" s="245">
        <f t="shared" si="100"/>
        <v>0.58800000000000008</v>
      </c>
      <c r="BX149" s="64">
        <f t="shared" si="101"/>
        <v>0.58800000000000008</v>
      </c>
      <c r="BY149" s="65">
        <f t="shared" si="102"/>
        <v>0.58800000000000008</v>
      </c>
      <c r="BZ149" s="245">
        <f t="shared" si="103"/>
        <v>7.350000000000001E-2</v>
      </c>
      <c r="CA149" s="64">
        <f t="shared" si="104"/>
        <v>7.350000000000001E-2</v>
      </c>
      <c r="CB149" s="64">
        <f t="shared" si="105"/>
        <v>7.350000000000001E-2</v>
      </c>
      <c r="CC149" s="243">
        <f t="shared" ref="CC149:CE149" si="148">CC147</f>
        <v>0.97175</v>
      </c>
      <c r="CD149" s="26">
        <f t="shared" si="148"/>
        <v>0.97175</v>
      </c>
      <c r="CE149" s="244">
        <f t="shared" si="148"/>
        <v>0.97175</v>
      </c>
      <c r="CF149" s="255">
        <f t="shared" si="106"/>
        <v>7.5636737844095719E-2</v>
      </c>
      <c r="CG149" s="256">
        <f t="shared" si="107"/>
        <v>7.5636737844095719E-2</v>
      </c>
      <c r="CH149" s="257">
        <f t="shared" si="108"/>
        <v>7.5636737844095719E-2</v>
      </c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</row>
    <row r="150" spans="1:107" s="25" customFormat="1" ht="15.75" thickBot="1" x14ac:dyDescent="0.3">
      <c r="C150" s="246"/>
      <c r="D150" s="247"/>
      <c r="E150" s="247"/>
      <c r="F150" s="247"/>
      <c r="G150" s="247"/>
      <c r="H150" s="247"/>
      <c r="I150" s="247"/>
      <c r="J150" s="247"/>
      <c r="K150" s="247"/>
      <c r="L150" s="247"/>
      <c r="M150" s="247"/>
      <c r="N150" s="247"/>
      <c r="O150" s="248"/>
      <c r="P150" s="247"/>
      <c r="Q150" s="249"/>
      <c r="R150" s="248"/>
      <c r="S150" s="247"/>
      <c r="T150" s="249"/>
      <c r="U150" s="248"/>
      <c r="V150" s="247"/>
      <c r="W150" s="247"/>
      <c r="X150" s="248"/>
      <c r="Y150" s="247"/>
      <c r="Z150" s="250"/>
      <c r="AA150" s="246"/>
      <c r="AB150" s="247"/>
      <c r="AC150" s="247"/>
      <c r="AD150" s="247"/>
      <c r="AE150" s="247"/>
      <c r="AF150" s="247"/>
      <c r="AG150" s="247"/>
      <c r="AH150" s="247"/>
      <c r="AI150" s="247"/>
      <c r="AJ150" s="247"/>
      <c r="AK150" s="247"/>
      <c r="AL150" s="247"/>
      <c r="AM150" s="248"/>
      <c r="AN150" s="247"/>
      <c r="AO150" s="249"/>
      <c r="AP150" s="248"/>
      <c r="AQ150" s="247"/>
      <c r="AR150" s="249"/>
      <c r="AS150" s="248"/>
      <c r="AT150" s="247"/>
      <c r="AU150" s="247"/>
      <c r="AV150" s="248"/>
      <c r="AW150" s="247"/>
      <c r="AX150" s="250"/>
      <c r="AY150" s="246"/>
      <c r="AZ150" s="247"/>
      <c r="BA150" s="247"/>
      <c r="BB150" s="247"/>
      <c r="BC150" s="247"/>
      <c r="BD150" s="247"/>
      <c r="BE150" s="247"/>
      <c r="BF150" s="247"/>
      <c r="BG150" s="247"/>
      <c r="BH150" s="247"/>
      <c r="BI150" s="247"/>
      <c r="BJ150" s="247"/>
      <c r="BK150" s="248"/>
      <c r="BL150" s="247"/>
      <c r="BM150" s="249"/>
      <c r="BN150" s="248"/>
      <c r="BO150" s="247"/>
      <c r="BP150" s="249"/>
      <c r="BQ150" s="248"/>
      <c r="BR150" s="247"/>
      <c r="BS150" s="247"/>
      <c r="BT150" s="248"/>
      <c r="BU150" s="247"/>
      <c r="BV150" s="250"/>
      <c r="BW150" s="246"/>
      <c r="BX150" s="247"/>
      <c r="BY150" s="247"/>
      <c r="BZ150" s="246"/>
      <c r="CA150" s="247"/>
      <c r="CB150" s="247"/>
      <c r="CC150" s="246"/>
      <c r="CD150" s="247"/>
      <c r="CE150" s="250"/>
      <c r="CF150" s="258"/>
      <c r="CG150" s="259"/>
      <c r="CH150" s="260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</row>
    <row r="151" spans="1:107" s="25" customFormat="1" x14ac:dyDescent="0.25"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</row>
    <row r="152" spans="1:107" s="18" customFormat="1" ht="19.5" thickBot="1" x14ac:dyDescent="0.35">
      <c r="A152" s="66" t="s">
        <v>88</v>
      </c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</row>
    <row r="153" spans="1:107" s="18" customFormat="1" x14ac:dyDescent="0.25">
      <c r="U153" s="72" t="s">
        <v>95</v>
      </c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261"/>
      <c r="AM153" s="73" t="s">
        <v>96</v>
      </c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/>
      <c r="BC153" s="73"/>
      <c r="BD153" s="73"/>
      <c r="BE153" s="90" t="s">
        <v>97</v>
      </c>
      <c r="BF153" s="91"/>
      <c r="BG153" s="92"/>
      <c r="BH153" s="90" t="s">
        <v>98</v>
      </c>
      <c r="BI153" s="91"/>
      <c r="BJ153" s="92"/>
      <c r="BK153" s="90" t="s">
        <v>99</v>
      </c>
      <c r="BL153" s="91"/>
      <c r="BM153" s="92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</row>
    <row r="154" spans="1:107" s="18" customFormat="1" ht="75" x14ac:dyDescent="0.25">
      <c r="B154" s="21"/>
      <c r="C154" s="68" t="s">
        <v>89</v>
      </c>
      <c r="D154" s="69"/>
      <c r="E154" s="70"/>
      <c r="F154" s="68" t="s">
        <v>90</v>
      </c>
      <c r="G154" s="69"/>
      <c r="H154" s="70"/>
      <c r="I154" s="68" t="s">
        <v>91</v>
      </c>
      <c r="J154" s="69"/>
      <c r="K154" s="70"/>
      <c r="L154" s="68" t="s">
        <v>92</v>
      </c>
      <c r="M154" s="36"/>
      <c r="N154" s="37"/>
      <c r="O154" s="68" t="s">
        <v>93</v>
      </c>
      <c r="P154" s="36"/>
      <c r="Q154" s="37"/>
      <c r="R154" s="71" t="s">
        <v>94</v>
      </c>
      <c r="S154" s="36"/>
      <c r="T154" s="36"/>
      <c r="U154" s="74" t="s">
        <v>89</v>
      </c>
      <c r="V154" s="69"/>
      <c r="W154" s="70"/>
      <c r="X154" s="84" t="s">
        <v>90</v>
      </c>
      <c r="Y154" s="69"/>
      <c r="Z154" s="69"/>
      <c r="AA154" s="68" t="s">
        <v>91</v>
      </c>
      <c r="AB154" s="69"/>
      <c r="AC154" s="70"/>
      <c r="AD154" s="84" t="s">
        <v>92</v>
      </c>
      <c r="AE154" s="36"/>
      <c r="AF154" s="36"/>
      <c r="AG154" s="68" t="s">
        <v>93</v>
      </c>
      <c r="AH154" s="36"/>
      <c r="AI154" s="37"/>
      <c r="AJ154" s="71" t="s">
        <v>94</v>
      </c>
      <c r="AK154" s="36"/>
      <c r="AL154" s="262"/>
      <c r="AM154" s="84" t="s">
        <v>89</v>
      </c>
      <c r="AN154" s="69"/>
      <c r="AO154" s="70"/>
      <c r="AP154" s="68" t="s">
        <v>90</v>
      </c>
      <c r="AQ154" s="69"/>
      <c r="AR154" s="70"/>
      <c r="AS154" s="68" t="s">
        <v>91</v>
      </c>
      <c r="AT154" s="69"/>
      <c r="AU154" s="70"/>
      <c r="AV154" s="68" t="s">
        <v>92</v>
      </c>
      <c r="AW154" s="36"/>
      <c r="AX154" s="37"/>
      <c r="AY154" s="68" t="s">
        <v>93</v>
      </c>
      <c r="AZ154" s="36"/>
      <c r="BA154" s="37"/>
      <c r="BB154" s="71" t="s">
        <v>94</v>
      </c>
      <c r="BC154" s="36"/>
      <c r="BD154" s="36"/>
      <c r="BE154" s="85"/>
      <c r="BF154" s="86"/>
      <c r="BG154" s="89"/>
      <c r="BH154" s="85"/>
      <c r="BI154" s="86"/>
      <c r="BJ154" s="89"/>
      <c r="BK154" s="85"/>
      <c r="BL154" s="86"/>
      <c r="BM154" s="89"/>
      <c r="BN154" s="87"/>
      <c r="BO154" s="19"/>
      <c r="BP154" s="19"/>
      <c r="BQ154" s="87"/>
      <c r="BR154" s="19"/>
      <c r="BS154" s="19"/>
      <c r="BT154" s="88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</row>
    <row r="155" spans="1:107" s="22" customFormat="1" x14ac:dyDescent="0.25">
      <c r="C155" s="38" t="s">
        <v>4</v>
      </c>
      <c r="D155" s="39" t="s">
        <v>5</v>
      </c>
      <c r="E155" s="40" t="s">
        <v>6</v>
      </c>
      <c r="F155" s="38" t="s">
        <v>4</v>
      </c>
      <c r="G155" s="39" t="s">
        <v>5</v>
      </c>
      <c r="H155" s="40" t="s">
        <v>6</v>
      </c>
      <c r="I155" s="38" t="s">
        <v>4</v>
      </c>
      <c r="J155" s="39" t="s">
        <v>5</v>
      </c>
      <c r="K155" s="40" t="s">
        <v>6</v>
      </c>
      <c r="L155" s="38" t="s">
        <v>4</v>
      </c>
      <c r="M155" s="39" t="s">
        <v>5</v>
      </c>
      <c r="N155" s="40" t="s">
        <v>6</v>
      </c>
      <c r="O155" s="38" t="s">
        <v>4</v>
      </c>
      <c r="P155" s="39" t="s">
        <v>5</v>
      </c>
      <c r="Q155" s="40" t="s">
        <v>6</v>
      </c>
      <c r="R155" s="38" t="s">
        <v>4</v>
      </c>
      <c r="S155" s="39" t="s">
        <v>5</v>
      </c>
      <c r="T155" s="39" t="s">
        <v>6</v>
      </c>
      <c r="U155" s="75" t="s">
        <v>4</v>
      </c>
      <c r="V155" s="39" t="s">
        <v>5</v>
      </c>
      <c r="W155" s="40" t="s">
        <v>6</v>
      </c>
      <c r="X155" s="39" t="s">
        <v>4</v>
      </c>
      <c r="Y155" s="39" t="s">
        <v>5</v>
      </c>
      <c r="Z155" s="39" t="s">
        <v>6</v>
      </c>
      <c r="AA155" s="38" t="s">
        <v>4</v>
      </c>
      <c r="AB155" s="39" t="s">
        <v>5</v>
      </c>
      <c r="AC155" s="40" t="s">
        <v>6</v>
      </c>
      <c r="AD155" s="39" t="s">
        <v>4</v>
      </c>
      <c r="AE155" s="39" t="s">
        <v>5</v>
      </c>
      <c r="AF155" s="39" t="s">
        <v>6</v>
      </c>
      <c r="AG155" s="38" t="s">
        <v>4</v>
      </c>
      <c r="AH155" s="39" t="s">
        <v>5</v>
      </c>
      <c r="AI155" s="40" t="s">
        <v>6</v>
      </c>
      <c r="AJ155" s="38" t="s">
        <v>4</v>
      </c>
      <c r="AK155" s="39" t="s">
        <v>5</v>
      </c>
      <c r="AL155" s="76" t="s">
        <v>6</v>
      </c>
      <c r="AM155" s="39" t="s">
        <v>4</v>
      </c>
      <c r="AN155" s="39" t="s">
        <v>5</v>
      </c>
      <c r="AO155" s="40" t="s">
        <v>6</v>
      </c>
      <c r="AP155" s="38" t="s">
        <v>4</v>
      </c>
      <c r="AQ155" s="39" t="s">
        <v>5</v>
      </c>
      <c r="AR155" s="40" t="s">
        <v>6</v>
      </c>
      <c r="AS155" s="38" t="s">
        <v>4</v>
      </c>
      <c r="AT155" s="39" t="s">
        <v>5</v>
      </c>
      <c r="AU155" s="40" t="s">
        <v>6</v>
      </c>
      <c r="AV155" s="38" t="s">
        <v>4</v>
      </c>
      <c r="AW155" s="39" t="s">
        <v>5</v>
      </c>
      <c r="AX155" s="40" t="s">
        <v>6</v>
      </c>
      <c r="AY155" s="38" t="s">
        <v>4</v>
      </c>
      <c r="AZ155" s="39" t="s">
        <v>5</v>
      </c>
      <c r="BA155" s="40" t="s">
        <v>6</v>
      </c>
      <c r="BB155" s="38" t="s">
        <v>4</v>
      </c>
      <c r="BC155" s="39" t="s">
        <v>5</v>
      </c>
      <c r="BD155" s="39" t="s">
        <v>6</v>
      </c>
      <c r="BE155" s="75" t="s">
        <v>4</v>
      </c>
      <c r="BF155" s="39" t="s">
        <v>5</v>
      </c>
      <c r="BG155" s="76" t="s">
        <v>6</v>
      </c>
      <c r="BH155" s="75" t="s">
        <v>4</v>
      </c>
      <c r="BI155" s="39" t="s">
        <v>5</v>
      </c>
      <c r="BJ155" s="76" t="s">
        <v>6</v>
      </c>
      <c r="BK155" s="75" t="s">
        <v>4</v>
      </c>
      <c r="BL155" s="39" t="s">
        <v>5</v>
      </c>
      <c r="BM155" s="76" t="s">
        <v>6</v>
      </c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  <c r="CM155" s="39"/>
      <c r="CN155" s="39"/>
      <c r="CO155" s="39"/>
      <c r="CP155" s="39"/>
      <c r="CQ155" s="39"/>
      <c r="CR155" s="39"/>
      <c r="CS155" s="39"/>
      <c r="CT155" s="39"/>
      <c r="CU155" s="39"/>
      <c r="CV155" s="39"/>
      <c r="CW155" s="39"/>
      <c r="CX155" s="39"/>
      <c r="CY155" s="39"/>
      <c r="CZ155" s="39"/>
      <c r="DA155" s="39"/>
      <c r="DB155" s="39"/>
      <c r="DC155" s="39"/>
    </row>
    <row r="156" spans="1:107" s="18" customFormat="1" x14ac:dyDescent="0.25">
      <c r="A156" s="23" t="s">
        <v>7</v>
      </c>
      <c r="C156" s="41">
        <f>'[2]Сельское хозяйство'!$E$11</f>
        <v>0.77400000000000002</v>
      </c>
      <c r="D156" s="19">
        <f>'[2]Сельское хозяйство'!$G$11</f>
        <v>0.77400000000000002</v>
      </c>
      <c r="E156" s="42">
        <f>'[2]Сельское хозяйство'!$I$11</f>
        <v>0.77400000000000002</v>
      </c>
      <c r="F156" s="41">
        <f>'[2]Сельское хозяйство'!$K$11</f>
        <v>3.5000000000000003E-2</v>
      </c>
      <c r="G156" s="19">
        <f>'[2]Сельское хозяйство'!$M$11</f>
        <v>3.5000000000000003E-2</v>
      </c>
      <c r="H156" s="42">
        <f>'[2]Сельское хозяйство'!$O$11</f>
        <v>3.5000000000000003E-2</v>
      </c>
      <c r="I156" s="41">
        <f>'[2]Сельское хозяйство'!$Q$11</f>
        <v>1</v>
      </c>
      <c r="J156" s="19">
        <f>'[2]Сельское хозяйство'!$S$11</f>
        <v>1</v>
      </c>
      <c r="K156" s="42">
        <f>'[2]Сельское хозяйство'!$U$11</f>
        <v>1</v>
      </c>
      <c r="L156" s="41">
        <f>'[2]Сельское хозяйство'!$W$11</f>
        <v>0</v>
      </c>
      <c r="M156" s="19">
        <f>'[2]Сельское хозяйство'!$Y$11</f>
        <v>0</v>
      </c>
      <c r="N156" s="42">
        <f>'[2]Сельское хозяйство'!$AA$11</f>
        <v>0</v>
      </c>
      <c r="O156" s="41">
        <f>'[2]Сельское хозяйство'!$AC$11</f>
        <v>0</v>
      </c>
      <c r="P156" s="19">
        <f>'[2]Сельское хозяйство'!$AE$11</f>
        <v>0</v>
      </c>
      <c r="Q156" s="42">
        <f>'[2]Сельское хозяйство'!$AG$11</f>
        <v>0</v>
      </c>
      <c r="R156" s="41">
        <f>'[2]Сельское хозяйство'!$AI$11</f>
        <v>0</v>
      </c>
      <c r="S156" s="19">
        <f>'[2]Сельское хозяйство'!$AK$11</f>
        <v>0</v>
      </c>
      <c r="T156" s="19">
        <f>'[2]Сельское хозяйство'!$AM$11</f>
        <v>0</v>
      </c>
      <c r="U156" s="77">
        <f>MAX(C156:C198)</f>
        <v>1</v>
      </c>
      <c r="V156" s="19">
        <f t="shared" ref="V156:AL156" si="149">MAX(D156:D198)</f>
        <v>1</v>
      </c>
      <c r="W156" s="42">
        <f t="shared" si="149"/>
        <v>1</v>
      </c>
      <c r="X156" s="19">
        <f t="shared" si="149"/>
        <v>1</v>
      </c>
      <c r="Y156" s="19">
        <f t="shared" si="149"/>
        <v>1</v>
      </c>
      <c r="Z156" s="19">
        <f t="shared" si="149"/>
        <v>1</v>
      </c>
      <c r="AA156" s="41">
        <f t="shared" si="149"/>
        <v>1</v>
      </c>
      <c r="AB156" s="19">
        <f t="shared" si="149"/>
        <v>1</v>
      </c>
      <c r="AC156" s="42">
        <f t="shared" si="149"/>
        <v>1</v>
      </c>
      <c r="AD156" s="19">
        <f t="shared" si="149"/>
        <v>1</v>
      </c>
      <c r="AE156" s="19">
        <f t="shared" si="149"/>
        <v>1</v>
      </c>
      <c r="AF156" s="19">
        <f t="shared" si="149"/>
        <v>1</v>
      </c>
      <c r="AG156" s="41">
        <f t="shared" si="149"/>
        <v>1</v>
      </c>
      <c r="AH156" s="19">
        <f t="shared" si="149"/>
        <v>1</v>
      </c>
      <c r="AI156" s="42">
        <f t="shared" si="149"/>
        <v>1</v>
      </c>
      <c r="AJ156" s="41">
        <f t="shared" si="149"/>
        <v>1</v>
      </c>
      <c r="AK156" s="19">
        <f t="shared" si="149"/>
        <v>1</v>
      </c>
      <c r="AL156" s="78">
        <f t="shared" si="149"/>
        <v>1</v>
      </c>
      <c r="AM156" s="19">
        <f>C156/U156</f>
        <v>0.77400000000000002</v>
      </c>
      <c r="AN156" s="19">
        <f t="shared" ref="AN156:BD156" si="150">D156/V156</f>
        <v>0.77400000000000002</v>
      </c>
      <c r="AO156" s="42">
        <f t="shared" si="150"/>
        <v>0.77400000000000002</v>
      </c>
      <c r="AP156" s="41">
        <f t="shared" si="150"/>
        <v>3.5000000000000003E-2</v>
      </c>
      <c r="AQ156" s="19">
        <f t="shared" si="150"/>
        <v>3.5000000000000003E-2</v>
      </c>
      <c r="AR156" s="42">
        <f t="shared" si="150"/>
        <v>3.5000000000000003E-2</v>
      </c>
      <c r="AS156" s="41">
        <f t="shared" si="150"/>
        <v>1</v>
      </c>
      <c r="AT156" s="19">
        <f t="shared" si="150"/>
        <v>1</v>
      </c>
      <c r="AU156" s="42">
        <f t="shared" si="150"/>
        <v>1</v>
      </c>
      <c r="AV156" s="41">
        <f t="shared" si="150"/>
        <v>0</v>
      </c>
      <c r="AW156" s="19">
        <f t="shared" si="150"/>
        <v>0</v>
      </c>
      <c r="AX156" s="42">
        <f t="shared" si="150"/>
        <v>0</v>
      </c>
      <c r="AY156" s="41">
        <f t="shared" si="150"/>
        <v>0</v>
      </c>
      <c r="AZ156" s="19">
        <f t="shared" si="150"/>
        <v>0</v>
      </c>
      <c r="BA156" s="42">
        <f t="shared" si="150"/>
        <v>0</v>
      </c>
      <c r="BB156" s="41">
        <f t="shared" si="150"/>
        <v>0</v>
      </c>
      <c r="BC156" s="19">
        <f t="shared" si="150"/>
        <v>0</v>
      </c>
      <c r="BD156" s="19">
        <f t="shared" si="150"/>
        <v>0</v>
      </c>
      <c r="BE156" s="77">
        <f>AVERAGE(AM156,AP156,AS156,AV156,AY156,BB156)</f>
        <v>0.30150000000000005</v>
      </c>
      <c r="BF156" s="19">
        <f t="shared" ref="BF156:BG156" si="151">AVERAGE(AN156,AQ156,AT156,AW156,AZ156,BC156)</f>
        <v>0.30150000000000005</v>
      </c>
      <c r="BG156" s="78">
        <f t="shared" si="151"/>
        <v>0.30150000000000005</v>
      </c>
      <c r="BH156" s="77">
        <f>MAX(BE156:BE198)</f>
        <v>0.58016666666666672</v>
      </c>
      <c r="BI156" s="19">
        <f t="shared" ref="BI156:BJ156" si="152">MAX(BF156:BF198)</f>
        <v>0.58016666666666672</v>
      </c>
      <c r="BJ156" s="78">
        <f t="shared" si="152"/>
        <v>0.58016666666666672</v>
      </c>
      <c r="BK156" s="263">
        <f>BE156/BH156</f>
        <v>0.5196782533754668</v>
      </c>
      <c r="BL156" s="264">
        <f t="shared" ref="BL156:BM156" si="153">BF156/BI156</f>
        <v>0.5196782533754668</v>
      </c>
      <c r="BM156" s="265">
        <f t="shared" si="153"/>
        <v>0.5196782533754668</v>
      </c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</row>
    <row r="157" spans="1:107" s="18" customFormat="1" x14ac:dyDescent="0.25">
      <c r="C157" s="41"/>
      <c r="D157" s="19"/>
      <c r="E157" s="42"/>
      <c r="F157" s="41"/>
      <c r="G157" s="19"/>
      <c r="H157" s="42"/>
      <c r="I157" s="41"/>
      <c r="J157" s="19"/>
      <c r="K157" s="42"/>
      <c r="L157" s="41"/>
      <c r="M157" s="19"/>
      <c r="N157" s="42"/>
      <c r="O157" s="41"/>
      <c r="P157" s="19"/>
      <c r="Q157" s="42"/>
      <c r="R157" s="41"/>
      <c r="S157" s="19"/>
      <c r="T157" s="19"/>
      <c r="U157" s="77"/>
      <c r="V157" s="19"/>
      <c r="W157" s="42"/>
      <c r="X157" s="19"/>
      <c r="Y157" s="19"/>
      <c r="Z157" s="19"/>
      <c r="AA157" s="41"/>
      <c r="AB157" s="19"/>
      <c r="AC157" s="42"/>
      <c r="AD157" s="19"/>
      <c r="AE157" s="19"/>
      <c r="AF157" s="19"/>
      <c r="AG157" s="41"/>
      <c r="AH157" s="19"/>
      <c r="AI157" s="42"/>
      <c r="AJ157" s="41"/>
      <c r="AK157" s="19"/>
      <c r="AL157" s="78"/>
      <c r="AM157" s="19"/>
      <c r="AN157" s="19"/>
      <c r="AO157" s="42"/>
      <c r="AP157" s="41"/>
      <c r="AQ157" s="19"/>
      <c r="AR157" s="42"/>
      <c r="AS157" s="41"/>
      <c r="AT157" s="19"/>
      <c r="AU157" s="42"/>
      <c r="AV157" s="41"/>
      <c r="AW157" s="19"/>
      <c r="AX157" s="42"/>
      <c r="AY157" s="41"/>
      <c r="AZ157" s="19"/>
      <c r="BA157" s="42"/>
      <c r="BB157" s="41"/>
      <c r="BC157" s="19"/>
      <c r="BD157" s="19"/>
      <c r="BE157" s="77"/>
      <c r="BF157" s="19"/>
      <c r="BG157" s="78"/>
      <c r="BH157" s="77"/>
      <c r="BI157" s="19"/>
      <c r="BJ157" s="78"/>
      <c r="BK157" s="263"/>
      <c r="BL157" s="264"/>
      <c r="BM157" s="265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</row>
    <row r="158" spans="1:107" s="18" customFormat="1" x14ac:dyDescent="0.25">
      <c r="A158" s="23" t="s">
        <v>47</v>
      </c>
      <c r="C158" s="41">
        <f>'[2]Сельское хозяйство'!$E$13</f>
        <v>0</v>
      </c>
      <c r="D158" s="19">
        <f>'[2]Сельское хозяйство'!$G$13</f>
        <v>0</v>
      </c>
      <c r="E158" s="42">
        <f>'[2]Сельское хозяйство'!$I$13</f>
        <v>0</v>
      </c>
      <c r="F158" s="41">
        <f>'[2]Сельское хозяйство'!$K$13</f>
        <v>0</v>
      </c>
      <c r="G158" s="19">
        <f>'[2]Сельское хозяйство'!$M$13</f>
        <v>0</v>
      </c>
      <c r="H158" s="42">
        <f>'[2]Сельское хозяйство'!$O$13</f>
        <v>0</v>
      </c>
      <c r="I158" s="41">
        <f>'[2]Сельское хозяйство'!$Q$13</f>
        <v>0</v>
      </c>
      <c r="J158" s="19">
        <f>'[2]Сельское хозяйство'!$S$13</f>
        <v>0</v>
      </c>
      <c r="K158" s="42">
        <f>'[2]Сельское хозяйство'!$U$13</f>
        <v>0</v>
      </c>
      <c r="L158" s="41">
        <f>'[2]Сельское хозяйство'!$W$13</f>
        <v>0</v>
      </c>
      <c r="M158" s="19">
        <f>'[2]Сельское хозяйство'!$Y$13</f>
        <v>0</v>
      </c>
      <c r="N158" s="42">
        <f>'[2]Сельское хозяйство'!$AA$13</f>
        <v>0</v>
      </c>
      <c r="O158" s="41">
        <f>'[2]Сельское хозяйство'!$AC$13</f>
        <v>0</v>
      </c>
      <c r="P158" s="19">
        <f>'[2]Сельское хозяйство'!$AE$13</f>
        <v>0</v>
      </c>
      <c r="Q158" s="42">
        <f>'[2]Сельское хозяйство'!$AG$13</f>
        <v>0</v>
      </c>
      <c r="R158" s="41">
        <f>'[2]Сельское хозяйство'!$AI$13</f>
        <v>0</v>
      </c>
      <c r="S158" s="19">
        <f>'[2]Сельское хозяйство'!$AK$13</f>
        <v>0</v>
      </c>
      <c r="T158" s="19">
        <f>'[2]Сельское хозяйство'!$AM$13</f>
        <v>0</v>
      </c>
      <c r="U158" s="77">
        <f>U156</f>
        <v>1</v>
      </c>
      <c r="V158" s="19">
        <f t="shared" ref="V158:AL166" si="154">V156</f>
        <v>1</v>
      </c>
      <c r="W158" s="42">
        <f t="shared" si="154"/>
        <v>1</v>
      </c>
      <c r="X158" s="19">
        <f t="shared" si="154"/>
        <v>1</v>
      </c>
      <c r="Y158" s="19">
        <f t="shared" si="154"/>
        <v>1</v>
      </c>
      <c r="Z158" s="19">
        <f t="shared" si="154"/>
        <v>1</v>
      </c>
      <c r="AA158" s="41">
        <f t="shared" si="154"/>
        <v>1</v>
      </c>
      <c r="AB158" s="19">
        <f t="shared" si="154"/>
        <v>1</v>
      </c>
      <c r="AC158" s="42">
        <f t="shared" si="154"/>
        <v>1</v>
      </c>
      <c r="AD158" s="19">
        <f t="shared" si="154"/>
        <v>1</v>
      </c>
      <c r="AE158" s="19">
        <f t="shared" si="154"/>
        <v>1</v>
      </c>
      <c r="AF158" s="19">
        <f t="shared" si="154"/>
        <v>1</v>
      </c>
      <c r="AG158" s="41">
        <f t="shared" si="154"/>
        <v>1</v>
      </c>
      <c r="AH158" s="19">
        <f t="shared" si="154"/>
        <v>1</v>
      </c>
      <c r="AI158" s="42">
        <f t="shared" si="154"/>
        <v>1</v>
      </c>
      <c r="AJ158" s="41">
        <f t="shared" si="154"/>
        <v>1</v>
      </c>
      <c r="AK158" s="19">
        <f t="shared" si="154"/>
        <v>1</v>
      </c>
      <c r="AL158" s="78">
        <f t="shared" si="154"/>
        <v>1</v>
      </c>
      <c r="AM158" s="19">
        <f t="shared" ref="AM158:AM196" si="155">C158/U158</f>
        <v>0</v>
      </c>
      <c r="AN158" s="19">
        <f t="shared" ref="AN158:AN196" si="156">D158/V158</f>
        <v>0</v>
      </c>
      <c r="AO158" s="42">
        <f t="shared" ref="AO158:AO196" si="157">E158/W158</f>
        <v>0</v>
      </c>
      <c r="AP158" s="41">
        <f t="shared" ref="AP158:AP196" si="158">F158/X158</f>
        <v>0</v>
      </c>
      <c r="AQ158" s="19">
        <f t="shared" ref="AQ158:AQ196" si="159">G158/Y158</f>
        <v>0</v>
      </c>
      <c r="AR158" s="42">
        <f t="shared" ref="AR158:AR196" si="160">H158/Z158</f>
        <v>0</v>
      </c>
      <c r="AS158" s="41">
        <f t="shared" ref="AS158:AS196" si="161">I158/AA158</f>
        <v>0</v>
      </c>
      <c r="AT158" s="19">
        <f t="shared" ref="AT158:AT196" si="162">J158/AB158</f>
        <v>0</v>
      </c>
      <c r="AU158" s="42">
        <f t="shared" ref="AU158:AU196" si="163">K158/AC158</f>
        <v>0</v>
      </c>
      <c r="AV158" s="41">
        <f t="shared" ref="AV158:AV196" si="164">L158/AD158</f>
        <v>0</v>
      </c>
      <c r="AW158" s="19">
        <f t="shared" ref="AW158:AW196" si="165">M158/AE158</f>
        <v>0</v>
      </c>
      <c r="AX158" s="42">
        <f t="shared" ref="AX158:AX196" si="166">N158/AF158</f>
        <v>0</v>
      </c>
      <c r="AY158" s="41">
        <f t="shared" ref="AY158:AY196" si="167">O158/AG158</f>
        <v>0</v>
      </c>
      <c r="AZ158" s="19">
        <f t="shared" ref="AZ158:AZ196" si="168">P158/AH158</f>
        <v>0</v>
      </c>
      <c r="BA158" s="42">
        <f t="shared" ref="BA158:BA196" si="169">Q158/AI158</f>
        <v>0</v>
      </c>
      <c r="BB158" s="41">
        <f t="shared" ref="BB158:BB196" si="170">R158/AJ158</f>
        <v>0</v>
      </c>
      <c r="BC158" s="19">
        <f t="shared" ref="BC158:BC196" si="171">S158/AK158</f>
        <v>0</v>
      </c>
      <c r="BD158" s="19">
        <f t="shared" ref="BD158:BD196" si="172">T158/AL158</f>
        <v>0</v>
      </c>
      <c r="BE158" s="77">
        <f t="shared" ref="BE158:BE198" si="173">AVERAGE(AM158,AP158,AS158,AV158,AY158,BB158)</f>
        <v>0</v>
      </c>
      <c r="BF158" s="19">
        <f t="shared" ref="BF158:BG198" si="174">AVERAGE(AN158,AQ158,AT158,AW158,AZ158,BC158)</f>
        <v>0</v>
      </c>
      <c r="BG158" s="78">
        <f t="shared" ref="BG158:BG198" si="175">AVERAGE(AO158,AR158,AU158,AX158,BA158,BD158)</f>
        <v>0</v>
      </c>
      <c r="BH158" s="77">
        <f t="shared" ref="BH158:BJ158" si="176">BH156</f>
        <v>0.58016666666666672</v>
      </c>
      <c r="BI158" s="19">
        <f t="shared" si="176"/>
        <v>0.58016666666666672</v>
      </c>
      <c r="BJ158" s="78">
        <f t="shared" si="176"/>
        <v>0.58016666666666672</v>
      </c>
      <c r="BK158" s="263">
        <f t="shared" ref="BK158:BK198" si="177">BE158/BH158</f>
        <v>0</v>
      </c>
      <c r="BL158" s="264">
        <f t="shared" ref="BL158:BM198" si="178">BF158/BI158</f>
        <v>0</v>
      </c>
      <c r="BM158" s="265">
        <f t="shared" ref="BM158:BM198" si="179">BG158/BJ158</f>
        <v>0</v>
      </c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</row>
    <row r="159" spans="1:107" s="18" customFormat="1" x14ac:dyDescent="0.25">
      <c r="C159" s="41"/>
      <c r="D159" s="19"/>
      <c r="E159" s="42"/>
      <c r="F159" s="41"/>
      <c r="G159" s="19"/>
      <c r="H159" s="42"/>
      <c r="I159" s="41"/>
      <c r="J159" s="19"/>
      <c r="K159" s="42"/>
      <c r="L159" s="41"/>
      <c r="M159" s="19"/>
      <c r="N159" s="42"/>
      <c r="O159" s="41"/>
      <c r="P159" s="19"/>
      <c r="Q159" s="42"/>
      <c r="R159" s="41"/>
      <c r="S159" s="19"/>
      <c r="T159" s="19"/>
      <c r="U159" s="77"/>
      <c r="V159" s="19"/>
      <c r="W159" s="42"/>
      <c r="X159" s="19"/>
      <c r="Y159" s="19"/>
      <c r="Z159" s="19"/>
      <c r="AA159" s="41"/>
      <c r="AB159" s="19"/>
      <c r="AC159" s="42"/>
      <c r="AD159" s="19"/>
      <c r="AE159" s="19"/>
      <c r="AF159" s="19"/>
      <c r="AG159" s="41"/>
      <c r="AH159" s="19"/>
      <c r="AI159" s="42"/>
      <c r="AJ159" s="41"/>
      <c r="AK159" s="19"/>
      <c r="AL159" s="78"/>
      <c r="AM159" s="19"/>
      <c r="AN159" s="19"/>
      <c r="AO159" s="42"/>
      <c r="AP159" s="41"/>
      <c r="AQ159" s="19"/>
      <c r="AR159" s="42"/>
      <c r="AS159" s="41"/>
      <c r="AT159" s="19"/>
      <c r="AU159" s="42"/>
      <c r="AV159" s="41"/>
      <c r="AW159" s="19"/>
      <c r="AX159" s="42"/>
      <c r="AY159" s="41"/>
      <c r="AZ159" s="19"/>
      <c r="BA159" s="42"/>
      <c r="BB159" s="41"/>
      <c r="BC159" s="19"/>
      <c r="BD159" s="19"/>
      <c r="BE159" s="77"/>
      <c r="BF159" s="19"/>
      <c r="BG159" s="78"/>
      <c r="BH159" s="77"/>
      <c r="BI159" s="19"/>
      <c r="BJ159" s="78"/>
      <c r="BK159" s="263"/>
      <c r="BL159" s="264"/>
      <c r="BM159" s="265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</row>
    <row r="160" spans="1:107" s="18" customFormat="1" x14ac:dyDescent="0.25">
      <c r="A160" s="23" t="s">
        <v>48</v>
      </c>
      <c r="C160" s="41">
        <f>'[2]Сельское хозяйство'!$E$15</f>
        <v>0</v>
      </c>
      <c r="D160" s="19">
        <f>'[2]Сельское хозяйство'!$G$15</f>
        <v>0</v>
      </c>
      <c r="E160" s="42">
        <f>'[2]Сельское хозяйство'!$I$15</f>
        <v>0</v>
      </c>
      <c r="F160" s="41">
        <f>'[2]Сельское хозяйство'!$K$15</f>
        <v>0</v>
      </c>
      <c r="G160" s="19">
        <f>'[2]Сельское хозяйство'!$M$15</f>
        <v>0</v>
      </c>
      <c r="H160" s="42">
        <f>'[2]Сельское хозяйство'!$O$15</f>
        <v>0</v>
      </c>
      <c r="I160" s="41">
        <f>'[2]Сельское хозяйство'!$Q$15</f>
        <v>0</v>
      </c>
      <c r="J160" s="19">
        <f>'[2]Сельское хозяйство'!$S$15</f>
        <v>0</v>
      </c>
      <c r="K160" s="42">
        <f>'[2]Сельское хозяйство'!$U$15</f>
        <v>0</v>
      </c>
      <c r="L160" s="41">
        <f>'[2]Сельское хозяйство'!$W$15</f>
        <v>0</v>
      </c>
      <c r="M160" s="19">
        <f>'[2]Сельское хозяйство'!$Y$15</f>
        <v>0</v>
      </c>
      <c r="N160" s="42">
        <f>'[2]Сельское хозяйство'!$AA$15</f>
        <v>0</v>
      </c>
      <c r="O160" s="41">
        <f>'[2]Сельское хозяйство'!$AC$15</f>
        <v>0</v>
      </c>
      <c r="P160" s="19">
        <f>'[2]Сельское хозяйство'!$AE$15</f>
        <v>0</v>
      </c>
      <c r="Q160" s="42">
        <f>'[2]Сельское хозяйство'!$AG$15</f>
        <v>0</v>
      </c>
      <c r="R160" s="41">
        <f>'[2]Сельское хозяйство'!$AI$15</f>
        <v>0</v>
      </c>
      <c r="S160" s="19">
        <f>'[2]Сельское хозяйство'!$AK$15</f>
        <v>0</v>
      </c>
      <c r="T160" s="19">
        <f>'[2]Сельское хозяйство'!$AM$15</f>
        <v>0</v>
      </c>
      <c r="U160" s="77">
        <f>U158</f>
        <v>1</v>
      </c>
      <c r="V160" s="19">
        <f t="shared" si="154"/>
        <v>1</v>
      </c>
      <c r="W160" s="42">
        <f t="shared" si="154"/>
        <v>1</v>
      </c>
      <c r="X160" s="19">
        <f t="shared" si="154"/>
        <v>1</v>
      </c>
      <c r="Y160" s="19">
        <f t="shared" si="154"/>
        <v>1</v>
      </c>
      <c r="Z160" s="19">
        <f t="shared" si="154"/>
        <v>1</v>
      </c>
      <c r="AA160" s="41">
        <f t="shared" si="154"/>
        <v>1</v>
      </c>
      <c r="AB160" s="19">
        <f t="shared" si="154"/>
        <v>1</v>
      </c>
      <c r="AC160" s="42">
        <f t="shared" si="154"/>
        <v>1</v>
      </c>
      <c r="AD160" s="19">
        <f t="shared" si="154"/>
        <v>1</v>
      </c>
      <c r="AE160" s="19">
        <f t="shared" si="154"/>
        <v>1</v>
      </c>
      <c r="AF160" s="19">
        <f t="shared" si="154"/>
        <v>1</v>
      </c>
      <c r="AG160" s="41">
        <f t="shared" si="154"/>
        <v>1</v>
      </c>
      <c r="AH160" s="19">
        <f t="shared" si="154"/>
        <v>1</v>
      </c>
      <c r="AI160" s="42">
        <f t="shared" si="154"/>
        <v>1</v>
      </c>
      <c r="AJ160" s="41">
        <f t="shared" ref="AJ160:AL160" si="180">AJ158</f>
        <v>1</v>
      </c>
      <c r="AK160" s="19">
        <f t="shared" si="180"/>
        <v>1</v>
      </c>
      <c r="AL160" s="78">
        <f t="shared" si="180"/>
        <v>1</v>
      </c>
      <c r="AM160" s="19">
        <f t="shared" si="155"/>
        <v>0</v>
      </c>
      <c r="AN160" s="19">
        <f t="shared" si="156"/>
        <v>0</v>
      </c>
      <c r="AO160" s="42">
        <f t="shared" si="157"/>
        <v>0</v>
      </c>
      <c r="AP160" s="41">
        <f t="shared" si="158"/>
        <v>0</v>
      </c>
      <c r="AQ160" s="19">
        <f t="shared" si="159"/>
        <v>0</v>
      </c>
      <c r="AR160" s="42">
        <f t="shared" si="160"/>
        <v>0</v>
      </c>
      <c r="AS160" s="41">
        <f t="shared" si="161"/>
        <v>0</v>
      </c>
      <c r="AT160" s="19">
        <f t="shared" si="162"/>
        <v>0</v>
      </c>
      <c r="AU160" s="42">
        <f t="shared" si="163"/>
        <v>0</v>
      </c>
      <c r="AV160" s="41">
        <f t="shared" si="164"/>
        <v>0</v>
      </c>
      <c r="AW160" s="19">
        <f t="shared" si="165"/>
        <v>0</v>
      </c>
      <c r="AX160" s="42">
        <f t="shared" si="166"/>
        <v>0</v>
      </c>
      <c r="AY160" s="41">
        <f t="shared" si="167"/>
        <v>0</v>
      </c>
      <c r="AZ160" s="19">
        <f t="shared" si="168"/>
        <v>0</v>
      </c>
      <c r="BA160" s="42">
        <f t="shared" si="169"/>
        <v>0</v>
      </c>
      <c r="BB160" s="41">
        <f t="shared" si="170"/>
        <v>0</v>
      </c>
      <c r="BC160" s="19">
        <f t="shared" si="171"/>
        <v>0</v>
      </c>
      <c r="BD160" s="19">
        <f t="shared" si="172"/>
        <v>0</v>
      </c>
      <c r="BE160" s="77">
        <f t="shared" si="173"/>
        <v>0</v>
      </c>
      <c r="BF160" s="19">
        <f t="shared" si="174"/>
        <v>0</v>
      </c>
      <c r="BG160" s="78">
        <f t="shared" si="175"/>
        <v>0</v>
      </c>
      <c r="BH160" s="77">
        <f t="shared" ref="BH160:BJ160" si="181">BH158</f>
        <v>0.58016666666666672</v>
      </c>
      <c r="BI160" s="19">
        <f t="shared" si="181"/>
        <v>0.58016666666666672</v>
      </c>
      <c r="BJ160" s="78">
        <f t="shared" si="181"/>
        <v>0.58016666666666672</v>
      </c>
      <c r="BK160" s="263">
        <f t="shared" si="177"/>
        <v>0</v>
      </c>
      <c r="BL160" s="264">
        <f t="shared" si="178"/>
        <v>0</v>
      </c>
      <c r="BM160" s="265">
        <f t="shared" si="179"/>
        <v>0</v>
      </c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</row>
    <row r="161" spans="1:107" s="18" customFormat="1" x14ac:dyDescent="0.25">
      <c r="C161" s="41"/>
      <c r="D161" s="19"/>
      <c r="E161" s="42"/>
      <c r="F161" s="41"/>
      <c r="G161" s="19"/>
      <c r="H161" s="42"/>
      <c r="I161" s="41"/>
      <c r="J161" s="19"/>
      <c r="K161" s="42"/>
      <c r="L161" s="41"/>
      <c r="M161" s="19"/>
      <c r="N161" s="42"/>
      <c r="O161" s="41"/>
      <c r="P161" s="19"/>
      <c r="Q161" s="42"/>
      <c r="R161" s="41"/>
      <c r="S161" s="19"/>
      <c r="T161" s="19"/>
      <c r="U161" s="77"/>
      <c r="V161" s="19"/>
      <c r="W161" s="42"/>
      <c r="X161" s="19"/>
      <c r="Y161" s="19"/>
      <c r="Z161" s="19"/>
      <c r="AA161" s="41"/>
      <c r="AB161" s="19"/>
      <c r="AC161" s="42"/>
      <c r="AD161" s="19"/>
      <c r="AE161" s="19"/>
      <c r="AF161" s="19"/>
      <c r="AG161" s="41"/>
      <c r="AH161" s="19"/>
      <c r="AI161" s="42"/>
      <c r="AJ161" s="41"/>
      <c r="AK161" s="19"/>
      <c r="AL161" s="78"/>
      <c r="AM161" s="19"/>
      <c r="AN161" s="19"/>
      <c r="AO161" s="42"/>
      <c r="AP161" s="41"/>
      <c r="AQ161" s="19"/>
      <c r="AR161" s="42"/>
      <c r="AS161" s="41"/>
      <c r="AT161" s="19"/>
      <c r="AU161" s="42"/>
      <c r="AV161" s="41"/>
      <c r="AW161" s="19"/>
      <c r="AX161" s="42"/>
      <c r="AY161" s="41"/>
      <c r="AZ161" s="19"/>
      <c r="BA161" s="42"/>
      <c r="BB161" s="41"/>
      <c r="BC161" s="19"/>
      <c r="BD161" s="19"/>
      <c r="BE161" s="77"/>
      <c r="BF161" s="19"/>
      <c r="BG161" s="78"/>
      <c r="BH161" s="77"/>
      <c r="BI161" s="19"/>
      <c r="BJ161" s="78"/>
      <c r="BK161" s="263"/>
      <c r="BL161" s="264"/>
      <c r="BM161" s="265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</row>
    <row r="162" spans="1:107" s="18" customFormat="1" x14ac:dyDescent="0.25">
      <c r="A162" s="23" t="s">
        <v>49</v>
      </c>
      <c r="C162" s="41">
        <f>'[2]Сельское хозяйство'!$E$17</f>
        <v>1.4999999999999999E-2</v>
      </c>
      <c r="D162" s="19">
        <f>'[2]Сельское хозяйство'!$G$17</f>
        <v>1.4999999999999999E-2</v>
      </c>
      <c r="E162" s="42">
        <f>'[2]Сельское хозяйство'!$I$17</f>
        <v>1.4999999999999999E-2</v>
      </c>
      <c r="F162" s="41">
        <f>'[2]Сельское хозяйство'!$K$17</f>
        <v>2.5000000000000001E-2</v>
      </c>
      <c r="G162" s="19">
        <f>'[2]Сельское хозяйство'!$M$17</f>
        <v>2.5000000000000001E-2</v>
      </c>
      <c r="H162" s="42">
        <f>'[2]Сельское хозяйство'!$O$17</f>
        <v>2.5000000000000001E-2</v>
      </c>
      <c r="I162" s="41">
        <f>'[2]Сельское хозяйство'!$Q$17</f>
        <v>0</v>
      </c>
      <c r="J162" s="19">
        <f>'[2]Сельское хозяйство'!$S$17</f>
        <v>0</v>
      </c>
      <c r="K162" s="42">
        <f>'[2]Сельское хозяйство'!$U$17</f>
        <v>0</v>
      </c>
      <c r="L162" s="41">
        <f>'[2]Сельское хозяйство'!$W$17</f>
        <v>0</v>
      </c>
      <c r="M162" s="19">
        <f>'[2]Сельское хозяйство'!$Y$17</f>
        <v>0</v>
      </c>
      <c r="N162" s="42">
        <f>'[2]Сельское хозяйство'!$AA$17</f>
        <v>0</v>
      </c>
      <c r="O162" s="41">
        <f>'[2]Сельское хозяйство'!$AC$17</f>
        <v>0</v>
      </c>
      <c r="P162" s="19">
        <f>'[2]Сельское хозяйство'!$AE$17</f>
        <v>0</v>
      </c>
      <c r="Q162" s="42">
        <f>'[2]Сельское хозяйство'!$AG$17</f>
        <v>0</v>
      </c>
      <c r="R162" s="41">
        <f>'[2]Сельское хозяйство'!$AI$17</f>
        <v>0</v>
      </c>
      <c r="S162" s="19">
        <f>'[2]Сельское хозяйство'!$AK$17</f>
        <v>0</v>
      </c>
      <c r="T162" s="19">
        <f>'[2]Сельское хозяйство'!$AM$17</f>
        <v>0</v>
      </c>
      <c r="U162" s="77">
        <f>U160</f>
        <v>1</v>
      </c>
      <c r="V162" s="19">
        <f t="shared" si="154"/>
        <v>1</v>
      </c>
      <c r="W162" s="42">
        <f t="shared" si="154"/>
        <v>1</v>
      </c>
      <c r="X162" s="19">
        <f t="shared" si="154"/>
        <v>1</v>
      </c>
      <c r="Y162" s="19">
        <f t="shared" si="154"/>
        <v>1</v>
      </c>
      <c r="Z162" s="19">
        <f t="shared" si="154"/>
        <v>1</v>
      </c>
      <c r="AA162" s="41">
        <f t="shared" si="154"/>
        <v>1</v>
      </c>
      <c r="AB162" s="19">
        <f t="shared" si="154"/>
        <v>1</v>
      </c>
      <c r="AC162" s="42">
        <f t="shared" si="154"/>
        <v>1</v>
      </c>
      <c r="AD162" s="19">
        <f t="shared" si="154"/>
        <v>1</v>
      </c>
      <c r="AE162" s="19">
        <f t="shared" si="154"/>
        <v>1</v>
      </c>
      <c r="AF162" s="19">
        <f t="shared" si="154"/>
        <v>1</v>
      </c>
      <c r="AG162" s="41">
        <f t="shared" si="154"/>
        <v>1</v>
      </c>
      <c r="AH162" s="19">
        <f t="shared" si="154"/>
        <v>1</v>
      </c>
      <c r="AI162" s="42">
        <f t="shared" si="154"/>
        <v>1</v>
      </c>
      <c r="AJ162" s="41">
        <f t="shared" ref="AJ162:AL162" si="182">AJ160</f>
        <v>1</v>
      </c>
      <c r="AK162" s="19">
        <f t="shared" si="182"/>
        <v>1</v>
      </c>
      <c r="AL162" s="78">
        <f t="shared" si="182"/>
        <v>1</v>
      </c>
      <c r="AM162" s="19">
        <f t="shared" si="155"/>
        <v>1.4999999999999999E-2</v>
      </c>
      <c r="AN162" s="19">
        <f t="shared" si="156"/>
        <v>1.4999999999999999E-2</v>
      </c>
      <c r="AO162" s="42">
        <f t="shared" si="157"/>
        <v>1.4999999999999999E-2</v>
      </c>
      <c r="AP162" s="41">
        <f t="shared" si="158"/>
        <v>2.5000000000000001E-2</v>
      </c>
      <c r="AQ162" s="19">
        <f t="shared" si="159"/>
        <v>2.5000000000000001E-2</v>
      </c>
      <c r="AR162" s="42">
        <f t="shared" si="160"/>
        <v>2.5000000000000001E-2</v>
      </c>
      <c r="AS162" s="41">
        <f t="shared" si="161"/>
        <v>0</v>
      </c>
      <c r="AT162" s="19">
        <f t="shared" si="162"/>
        <v>0</v>
      </c>
      <c r="AU162" s="42">
        <f t="shared" si="163"/>
        <v>0</v>
      </c>
      <c r="AV162" s="41">
        <f t="shared" si="164"/>
        <v>0</v>
      </c>
      <c r="AW162" s="19">
        <f t="shared" si="165"/>
        <v>0</v>
      </c>
      <c r="AX162" s="42">
        <f t="shared" si="166"/>
        <v>0</v>
      </c>
      <c r="AY162" s="41">
        <f t="shared" si="167"/>
        <v>0</v>
      </c>
      <c r="AZ162" s="19">
        <f t="shared" si="168"/>
        <v>0</v>
      </c>
      <c r="BA162" s="42">
        <f t="shared" si="169"/>
        <v>0</v>
      </c>
      <c r="BB162" s="41">
        <f t="shared" si="170"/>
        <v>0</v>
      </c>
      <c r="BC162" s="19">
        <f t="shared" si="171"/>
        <v>0</v>
      </c>
      <c r="BD162" s="19">
        <f t="shared" si="172"/>
        <v>0</v>
      </c>
      <c r="BE162" s="77">
        <f t="shared" si="173"/>
        <v>6.6666666666666671E-3</v>
      </c>
      <c r="BF162" s="19">
        <f t="shared" si="174"/>
        <v>6.6666666666666671E-3</v>
      </c>
      <c r="BG162" s="78">
        <f t="shared" si="175"/>
        <v>6.6666666666666671E-3</v>
      </c>
      <c r="BH162" s="77">
        <f t="shared" ref="BH162:BJ162" si="183">BH160</f>
        <v>0.58016666666666672</v>
      </c>
      <c r="BI162" s="19">
        <f t="shared" si="183"/>
        <v>0.58016666666666672</v>
      </c>
      <c r="BJ162" s="78">
        <f t="shared" si="183"/>
        <v>0.58016666666666672</v>
      </c>
      <c r="BK162" s="263">
        <f t="shared" si="177"/>
        <v>1.1490950876185005E-2</v>
      </c>
      <c r="BL162" s="264">
        <f t="shared" si="178"/>
        <v>1.1490950876185005E-2</v>
      </c>
      <c r="BM162" s="265">
        <f t="shared" si="179"/>
        <v>1.1490950876185005E-2</v>
      </c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</row>
    <row r="163" spans="1:107" s="18" customFormat="1" x14ac:dyDescent="0.25">
      <c r="C163" s="41"/>
      <c r="D163" s="19"/>
      <c r="E163" s="42"/>
      <c r="F163" s="41"/>
      <c r="G163" s="19"/>
      <c r="H163" s="42"/>
      <c r="I163" s="41"/>
      <c r="J163" s="19"/>
      <c r="K163" s="42"/>
      <c r="L163" s="41"/>
      <c r="M163" s="19"/>
      <c r="N163" s="42"/>
      <c r="O163" s="41"/>
      <c r="P163" s="19"/>
      <c r="Q163" s="42"/>
      <c r="R163" s="41"/>
      <c r="S163" s="19"/>
      <c r="T163" s="19"/>
      <c r="U163" s="77"/>
      <c r="V163" s="19"/>
      <c r="W163" s="42"/>
      <c r="X163" s="19"/>
      <c r="Y163" s="19"/>
      <c r="Z163" s="19"/>
      <c r="AA163" s="41"/>
      <c r="AB163" s="19"/>
      <c r="AC163" s="42"/>
      <c r="AD163" s="19"/>
      <c r="AE163" s="19"/>
      <c r="AF163" s="19"/>
      <c r="AG163" s="41"/>
      <c r="AH163" s="19"/>
      <c r="AI163" s="42"/>
      <c r="AJ163" s="41"/>
      <c r="AK163" s="19"/>
      <c r="AL163" s="78"/>
      <c r="AM163" s="19"/>
      <c r="AN163" s="19"/>
      <c r="AO163" s="42"/>
      <c r="AP163" s="41"/>
      <c r="AQ163" s="19"/>
      <c r="AR163" s="42"/>
      <c r="AS163" s="41"/>
      <c r="AT163" s="19"/>
      <c r="AU163" s="42"/>
      <c r="AV163" s="41"/>
      <c r="AW163" s="19"/>
      <c r="AX163" s="42"/>
      <c r="AY163" s="41"/>
      <c r="AZ163" s="19"/>
      <c r="BA163" s="42"/>
      <c r="BB163" s="41"/>
      <c r="BC163" s="19"/>
      <c r="BD163" s="19"/>
      <c r="BE163" s="77"/>
      <c r="BF163" s="19"/>
      <c r="BG163" s="78"/>
      <c r="BH163" s="77"/>
      <c r="BI163" s="19"/>
      <c r="BJ163" s="78"/>
      <c r="BK163" s="263"/>
      <c r="BL163" s="264"/>
      <c r="BM163" s="265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</row>
    <row r="164" spans="1:107" s="18" customFormat="1" x14ac:dyDescent="0.25">
      <c r="A164" s="23" t="s">
        <v>50</v>
      </c>
      <c r="C164" s="41">
        <f>'[2]Сельское хозяйство'!$E$19</f>
        <v>0.05</v>
      </c>
      <c r="D164" s="19">
        <f>'[2]Сельское хозяйство'!$G$19</f>
        <v>0.05</v>
      </c>
      <c r="E164" s="42">
        <f>'[2]Сельское хозяйство'!$I$19</f>
        <v>0.05</v>
      </c>
      <c r="F164" s="41">
        <f>'[2]Сельское хозяйство'!$K$19</f>
        <v>3.5000000000000003E-2</v>
      </c>
      <c r="G164" s="19">
        <f>'[2]Сельское хозяйство'!$M$19</f>
        <v>3.5000000000000003E-2</v>
      </c>
      <c r="H164" s="42">
        <f>'[2]Сельское хозяйство'!$O$19</f>
        <v>3.5000000000000003E-2</v>
      </c>
      <c r="I164" s="41">
        <f>'[2]Сельское хозяйство'!$Q$19</f>
        <v>0</v>
      </c>
      <c r="J164" s="19">
        <f>'[2]Сельское хозяйство'!$S$19</f>
        <v>0</v>
      </c>
      <c r="K164" s="42">
        <f>'[2]Сельское хозяйство'!$U$19</f>
        <v>0</v>
      </c>
      <c r="L164" s="41">
        <f>'[2]Сельское хозяйство'!$W$19</f>
        <v>0</v>
      </c>
      <c r="M164" s="19">
        <f>'[2]Сельское хозяйство'!$Y$19</f>
        <v>0</v>
      </c>
      <c r="N164" s="42">
        <f>'[2]Сельское хозяйство'!$AA$19</f>
        <v>0</v>
      </c>
      <c r="O164" s="41">
        <f>'[2]Сельское хозяйство'!$AC$19</f>
        <v>0</v>
      </c>
      <c r="P164" s="19">
        <f>'[2]Сельское хозяйство'!$AE$19</f>
        <v>0</v>
      </c>
      <c r="Q164" s="42">
        <f>'[2]Сельское хозяйство'!$AG$19</f>
        <v>0</v>
      </c>
      <c r="R164" s="41">
        <f>'[2]Сельское хозяйство'!$AI$19</f>
        <v>0</v>
      </c>
      <c r="S164" s="19">
        <f>'[2]Сельское хозяйство'!$AK$19</f>
        <v>0</v>
      </c>
      <c r="T164" s="19">
        <f>'[2]Сельское хозяйство'!$AM$19</f>
        <v>0</v>
      </c>
      <c r="U164" s="77">
        <f>U162</f>
        <v>1</v>
      </c>
      <c r="V164" s="19">
        <f t="shared" si="154"/>
        <v>1</v>
      </c>
      <c r="W164" s="42">
        <f t="shared" si="154"/>
        <v>1</v>
      </c>
      <c r="X164" s="19">
        <f t="shared" si="154"/>
        <v>1</v>
      </c>
      <c r="Y164" s="19">
        <f t="shared" si="154"/>
        <v>1</v>
      </c>
      <c r="Z164" s="19">
        <f t="shared" si="154"/>
        <v>1</v>
      </c>
      <c r="AA164" s="41">
        <f t="shared" si="154"/>
        <v>1</v>
      </c>
      <c r="AB164" s="19">
        <f t="shared" si="154"/>
        <v>1</v>
      </c>
      <c r="AC164" s="42">
        <f t="shared" si="154"/>
        <v>1</v>
      </c>
      <c r="AD164" s="19">
        <f t="shared" si="154"/>
        <v>1</v>
      </c>
      <c r="AE164" s="19">
        <f t="shared" si="154"/>
        <v>1</v>
      </c>
      <c r="AF164" s="19">
        <f t="shared" si="154"/>
        <v>1</v>
      </c>
      <c r="AG164" s="41">
        <f t="shared" si="154"/>
        <v>1</v>
      </c>
      <c r="AH164" s="19">
        <f t="shared" si="154"/>
        <v>1</v>
      </c>
      <c r="AI164" s="42">
        <f t="shared" si="154"/>
        <v>1</v>
      </c>
      <c r="AJ164" s="41">
        <f t="shared" ref="AJ164:AL164" si="184">AJ162</f>
        <v>1</v>
      </c>
      <c r="AK164" s="19">
        <f t="shared" si="184"/>
        <v>1</v>
      </c>
      <c r="AL164" s="78">
        <f t="shared" si="184"/>
        <v>1</v>
      </c>
      <c r="AM164" s="19">
        <f t="shared" si="155"/>
        <v>0.05</v>
      </c>
      <c r="AN164" s="19">
        <f t="shared" si="156"/>
        <v>0.05</v>
      </c>
      <c r="AO164" s="42">
        <f t="shared" si="157"/>
        <v>0.05</v>
      </c>
      <c r="AP164" s="41">
        <f t="shared" si="158"/>
        <v>3.5000000000000003E-2</v>
      </c>
      <c r="AQ164" s="19">
        <f t="shared" si="159"/>
        <v>3.5000000000000003E-2</v>
      </c>
      <c r="AR164" s="42">
        <f t="shared" si="160"/>
        <v>3.5000000000000003E-2</v>
      </c>
      <c r="AS164" s="41">
        <f t="shared" si="161"/>
        <v>0</v>
      </c>
      <c r="AT164" s="19">
        <f t="shared" si="162"/>
        <v>0</v>
      </c>
      <c r="AU164" s="42">
        <f t="shared" si="163"/>
        <v>0</v>
      </c>
      <c r="AV164" s="41">
        <f t="shared" si="164"/>
        <v>0</v>
      </c>
      <c r="AW164" s="19">
        <f t="shared" si="165"/>
        <v>0</v>
      </c>
      <c r="AX164" s="42">
        <f t="shared" si="166"/>
        <v>0</v>
      </c>
      <c r="AY164" s="41">
        <f t="shared" si="167"/>
        <v>0</v>
      </c>
      <c r="AZ164" s="19">
        <f t="shared" si="168"/>
        <v>0</v>
      </c>
      <c r="BA164" s="42">
        <f t="shared" si="169"/>
        <v>0</v>
      </c>
      <c r="BB164" s="41">
        <f t="shared" si="170"/>
        <v>0</v>
      </c>
      <c r="BC164" s="19">
        <f t="shared" si="171"/>
        <v>0</v>
      </c>
      <c r="BD164" s="19">
        <f t="shared" si="172"/>
        <v>0</v>
      </c>
      <c r="BE164" s="77">
        <f t="shared" si="173"/>
        <v>1.4166666666666668E-2</v>
      </c>
      <c r="BF164" s="19">
        <f t="shared" si="174"/>
        <v>1.4166666666666668E-2</v>
      </c>
      <c r="BG164" s="78">
        <f t="shared" si="175"/>
        <v>1.4166666666666668E-2</v>
      </c>
      <c r="BH164" s="77">
        <f t="shared" ref="BH164:BJ164" si="185">BH162</f>
        <v>0.58016666666666672</v>
      </c>
      <c r="BI164" s="19">
        <f t="shared" si="185"/>
        <v>0.58016666666666672</v>
      </c>
      <c r="BJ164" s="78">
        <f t="shared" si="185"/>
        <v>0.58016666666666672</v>
      </c>
      <c r="BK164" s="263">
        <f t="shared" si="177"/>
        <v>2.4418270611893132E-2</v>
      </c>
      <c r="BL164" s="264">
        <f t="shared" si="178"/>
        <v>2.4418270611893132E-2</v>
      </c>
      <c r="BM164" s="265">
        <f t="shared" si="179"/>
        <v>2.4418270611893132E-2</v>
      </c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</row>
    <row r="165" spans="1:107" s="18" customFormat="1" x14ac:dyDescent="0.25">
      <c r="C165" s="41"/>
      <c r="D165" s="19"/>
      <c r="E165" s="42"/>
      <c r="F165" s="41"/>
      <c r="G165" s="19"/>
      <c r="H165" s="42"/>
      <c r="I165" s="41"/>
      <c r="J165" s="19"/>
      <c r="K165" s="42"/>
      <c r="L165" s="41"/>
      <c r="M165" s="19"/>
      <c r="N165" s="42"/>
      <c r="O165" s="41"/>
      <c r="P165" s="19"/>
      <c r="Q165" s="42"/>
      <c r="R165" s="41"/>
      <c r="S165" s="19"/>
      <c r="T165" s="19"/>
      <c r="U165" s="77"/>
      <c r="V165" s="19"/>
      <c r="W165" s="42"/>
      <c r="X165" s="19"/>
      <c r="Y165" s="19"/>
      <c r="Z165" s="19"/>
      <c r="AA165" s="41"/>
      <c r="AB165" s="19"/>
      <c r="AC165" s="42"/>
      <c r="AD165" s="19"/>
      <c r="AE165" s="19"/>
      <c r="AF165" s="19"/>
      <c r="AG165" s="41"/>
      <c r="AH165" s="19"/>
      <c r="AI165" s="42"/>
      <c r="AJ165" s="41"/>
      <c r="AK165" s="19"/>
      <c r="AL165" s="78"/>
      <c r="AM165" s="19"/>
      <c r="AN165" s="19"/>
      <c r="AO165" s="42"/>
      <c r="AP165" s="41"/>
      <c r="AQ165" s="19"/>
      <c r="AR165" s="42"/>
      <c r="AS165" s="41"/>
      <c r="AT165" s="19"/>
      <c r="AU165" s="42"/>
      <c r="AV165" s="41"/>
      <c r="AW165" s="19"/>
      <c r="AX165" s="42"/>
      <c r="AY165" s="41"/>
      <c r="AZ165" s="19"/>
      <c r="BA165" s="42"/>
      <c r="BB165" s="41"/>
      <c r="BC165" s="19"/>
      <c r="BD165" s="19"/>
      <c r="BE165" s="77"/>
      <c r="BF165" s="19"/>
      <c r="BG165" s="78"/>
      <c r="BH165" s="77"/>
      <c r="BI165" s="19"/>
      <c r="BJ165" s="78"/>
      <c r="BK165" s="263"/>
      <c r="BL165" s="264"/>
      <c r="BM165" s="265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</row>
    <row r="166" spans="1:107" s="18" customFormat="1" x14ac:dyDescent="0.25">
      <c r="A166" s="23" t="s">
        <v>51</v>
      </c>
      <c r="C166" s="41">
        <f>'[2]Сельское хозяйство'!$E$21</f>
        <v>0.06</v>
      </c>
      <c r="D166" s="19">
        <f>'[2]Сельское хозяйство'!$G$21</f>
        <v>0.06</v>
      </c>
      <c r="E166" s="42">
        <f>'[2]Сельское хозяйство'!$I$21</f>
        <v>0.06</v>
      </c>
      <c r="F166" s="41">
        <f>'[2]Сельское хозяйство'!$K$21</f>
        <v>2.8000000000000001E-2</v>
      </c>
      <c r="G166" s="19">
        <f>'[2]Сельское хозяйство'!$M$21</f>
        <v>2.8000000000000001E-2</v>
      </c>
      <c r="H166" s="42">
        <f>'[2]Сельское хозяйство'!$O$21</f>
        <v>2.8000000000000001E-2</v>
      </c>
      <c r="I166" s="41">
        <f>'[2]Сельское хозяйство'!$Q$21</f>
        <v>0</v>
      </c>
      <c r="J166" s="19">
        <f>'[2]Сельское хозяйство'!$S$21</f>
        <v>0</v>
      </c>
      <c r="K166" s="42">
        <f>'[2]Сельское хозяйство'!$U$21</f>
        <v>0</v>
      </c>
      <c r="L166" s="41">
        <f>'[2]Сельское хозяйство'!$W$21</f>
        <v>0</v>
      </c>
      <c r="M166" s="19">
        <f>'[2]Сельское хозяйство'!$Y$21</f>
        <v>0</v>
      </c>
      <c r="N166" s="42">
        <f>'[2]Сельское хозяйство'!$AA$21</f>
        <v>0</v>
      </c>
      <c r="O166" s="41">
        <f>'[2]Сельское хозяйство'!$AC$21</f>
        <v>0</v>
      </c>
      <c r="P166" s="19">
        <f>'[2]Сельское хозяйство'!$AE$21</f>
        <v>0</v>
      </c>
      <c r="Q166" s="42">
        <f>'[2]Сельское хозяйство'!$AG$21</f>
        <v>0</v>
      </c>
      <c r="R166" s="41">
        <f>'[2]Сельское хозяйство'!$AI$21</f>
        <v>0</v>
      </c>
      <c r="S166" s="19">
        <f>'[2]Сельское хозяйство'!$AK$21</f>
        <v>0</v>
      </c>
      <c r="T166" s="19">
        <f>'[2]Сельское хозяйство'!$AM$21</f>
        <v>0</v>
      </c>
      <c r="U166" s="77">
        <f>U164</f>
        <v>1</v>
      </c>
      <c r="V166" s="19">
        <f t="shared" si="154"/>
        <v>1</v>
      </c>
      <c r="W166" s="42">
        <f t="shared" si="154"/>
        <v>1</v>
      </c>
      <c r="X166" s="19">
        <f t="shared" si="154"/>
        <v>1</v>
      </c>
      <c r="Y166" s="19">
        <f t="shared" si="154"/>
        <v>1</v>
      </c>
      <c r="Z166" s="19">
        <f t="shared" si="154"/>
        <v>1</v>
      </c>
      <c r="AA166" s="41">
        <f t="shared" si="154"/>
        <v>1</v>
      </c>
      <c r="AB166" s="19">
        <f t="shared" si="154"/>
        <v>1</v>
      </c>
      <c r="AC166" s="42">
        <f t="shared" si="154"/>
        <v>1</v>
      </c>
      <c r="AD166" s="19">
        <f t="shared" si="154"/>
        <v>1</v>
      </c>
      <c r="AE166" s="19">
        <f t="shared" si="154"/>
        <v>1</v>
      </c>
      <c r="AF166" s="19">
        <f t="shared" si="154"/>
        <v>1</v>
      </c>
      <c r="AG166" s="41">
        <f t="shared" si="154"/>
        <v>1</v>
      </c>
      <c r="AH166" s="19">
        <f t="shared" si="154"/>
        <v>1</v>
      </c>
      <c r="AI166" s="42">
        <f t="shared" si="154"/>
        <v>1</v>
      </c>
      <c r="AJ166" s="41">
        <f t="shared" ref="AJ166:AL166" si="186">AJ164</f>
        <v>1</v>
      </c>
      <c r="AK166" s="19">
        <f t="shared" si="186"/>
        <v>1</v>
      </c>
      <c r="AL166" s="78">
        <f t="shared" si="186"/>
        <v>1</v>
      </c>
      <c r="AM166" s="19">
        <f t="shared" si="155"/>
        <v>0.06</v>
      </c>
      <c r="AN166" s="19">
        <f t="shared" si="156"/>
        <v>0.06</v>
      </c>
      <c r="AO166" s="42">
        <f t="shared" si="157"/>
        <v>0.06</v>
      </c>
      <c r="AP166" s="41">
        <f t="shared" si="158"/>
        <v>2.8000000000000001E-2</v>
      </c>
      <c r="AQ166" s="19">
        <f t="shared" si="159"/>
        <v>2.8000000000000001E-2</v>
      </c>
      <c r="AR166" s="42">
        <f t="shared" si="160"/>
        <v>2.8000000000000001E-2</v>
      </c>
      <c r="AS166" s="41">
        <f t="shared" si="161"/>
        <v>0</v>
      </c>
      <c r="AT166" s="19">
        <f t="shared" si="162"/>
        <v>0</v>
      </c>
      <c r="AU166" s="42">
        <f t="shared" si="163"/>
        <v>0</v>
      </c>
      <c r="AV166" s="41">
        <f t="shared" si="164"/>
        <v>0</v>
      </c>
      <c r="AW166" s="19">
        <f t="shared" si="165"/>
        <v>0</v>
      </c>
      <c r="AX166" s="42">
        <f t="shared" si="166"/>
        <v>0</v>
      </c>
      <c r="AY166" s="41">
        <f t="shared" si="167"/>
        <v>0</v>
      </c>
      <c r="AZ166" s="19">
        <f t="shared" si="168"/>
        <v>0</v>
      </c>
      <c r="BA166" s="42">
        <f t="shared" si="169"/>
        <v>0</v>
      </c>
      <c r="BB166" s="41">
        <f t="shared" si="170"/>
        <v>0</v>
      </c>
      <c r="BC166" s="19">
        <f t="shared" si="171"/>
        <v>0</v>
      </c>
      <c r="BD166" s="19">
        <f t="shared" si="172"/>
        <v>0</v>
      </c>
      <c r="BE166" s="77">
        <f t="shared" si="173"/>
        <v>1.4666666666666666E-2</v>
      </c>
      <c r="BF166" s="19">
        <f t="shared" si="174"/>
        <v>1.4666666666666666E-2</v>
      </c>
      <c r="BG166" s="78">
        <f t="shared" si="175"/>
        <v>1.4666666666666666E-2</v>
      </c>
      <c r="BH166" s="77">
        <f t="shared" ref="BH166:BJ166" si="187">BH164</f>
        <v>0.58016666666666672</v>
      </c>
      <c r="BI166" s="19">
        <f t="shared" si="187"/>
        <v>0.58016666666666672</v>
      </c>
      <c r="BJ166" s="78">
        <f t="shared" si="187"/>
        <v>0.58016666666666672</v>
      </c>
      <c r="BK166" s="263">
        <f t="shared" si="177"/>
        <v>2.5280091927607006E-2</v>
      </c>
      <c r="BL166" s="264">
        <f t="shared" si="178"/>
        <v>2.5280091927607006E-2</v>
      </c>
      <c r="BM166" s="265">
        <f t="shared" si="179"/>
        <v>2.5280091927607006E-2</v>
      </c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</row>
    <row r="167" spans="1:107" s="18" customFormat="1" x14ac:dyDescent="0.25">
      <c r="C167" s="41"/>
      <c r="D167" s="19"/>
      <c r="E167" s="42"/>
      <c r="F167" s="41"/>
      <c r="G167" s="19"/>
      <c r="H167" s="42"/>
      <c r="I167" s="41"/>
      <c r="J167" s="19"/>
      <c r="K167" s="42"/>
      <c r="L167" s="41"/>
      <c r="M167" s="19"/>
      <c r="N167" s="42"/>
      <c r="O167" s="41"/>
      <c r="P167" s="19"/>
      <c r="Q167" s="42"/>
      <c r="R167" s="41"/>
      <c r="S167" s="19"/>
      <c r="T167" s="19"/>
      <c r="U167" s="77"/>
      <c r="V167" s="19"/>
      <c r="W167" s="42"/>
      <c r="X167" s="19"/>
      <c r="Y167" s="19"/>
      <c r="Z167" s="19"/>
      <c r="AA167" s="41"/>
      <c r="AB167" s="19"/>
      <c r="AC167" s="42"/>
      <c r="AD167" s="19"/>
      <c r="AE167" s="19"/>
      <c r="AF167" s="19"/>
      <c r="AG167" s="41"/>
      <c r="AH167" s="19"/>
      <c r="AI167" s="42"/>
      <c r="AJ167" s="41"/>
      <c r="AK167" s="19"/>
      <c r="AL167" s="78"/>
      <c r="AM167" s="19"/>
      <c r="AN167" s="19"/>
      <c r="AO167" s="42"/>
      <c r="AP167" s="41"/>
      <c r="AQ167" s="19"/>
      <c r="AR167" s="42"/>
      <c r="AS167" s="41"/>
      <c r="AT167" s="19"/>
      <c r="AU167" s="42"/>
      <c r="AV167" s="41"/>
      <c r="AW167" s="19"/>
      <c r="AX167" s="42"/>
      <c r="AY167" s="41"/>
      <c r="AZ167" s="19"/>
      <c r="BA167" s="42"/>
      <c r="BB167" s="41"/>
      <c r="BC167" s="19"/>
      <c r="BD167" s="19"/>
      <c r="BE167" s="77"/>
      <c r="BF167" s="19"/>
      <c r="BG167" s="78"/>
      <c r="BH167" s="77"/>
      <c r="BI167" s="19"/>
      <c r="BJ167" s="78"/>
      <c r="BK167" s="263"/>
      <c r="BL167" s="264"/>
      <c r="BM167" s="265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</row>
    <row r="168" spans="1:107" s="18" customFormat="1" x14ac:dyDescent="0.25">
      <c r="A168" s="23" t="s">
        <v>52</v>
      </c>
      <c r="C168" s="41">
        <f>'[2]Сельское хозяйство'!$E$23</f>
        <v>0</v>
      </c>
      <c r="D168" s="19">
        <f>'[2]Сельское хозяйство'!$G$23</f>
        <v>0</v>
      </c>
      <c r="E168" s="42">
        <f>'[2]Сельское хозяйство'!$I$23</f>
        <v>0</v>
      </c>
      <c r="F168" s="41">
        <f>'[2]Сельское хозяйство'!$K$23</f>
        <v>0</v>
      </c>
      <c r="G168" s="19">
        <f>'[2]Сельское хозяйство'!$M$23</f>
        <v>0</v>
      </c>
      <c r="H168" s="42">
        <f>'[2]Сельское хозяйство'!$O$23</f>
        <v>0</v>
      </c>
      <c r="I168" s="41">
        <f>'[2]Сельское хозяйство'!$Q$23</f>
        <v>0</v>
      </c>
      <c r="J168" s="19">
        <f>'[2]Сельское хозяйство'!$S$23</f>
        <v>0</v>
      </c>
      <c r="K168" s="42">
        <f>'[2]Сельское хозяйство'!$U$23</f>
        <v>0</v>
      </c>
      <c r="L168" s="41">
        <f>'[2]Сельское хозяйство'!$W$23</f>
        <v>0</v>
      </c>
      <c r="M168" s="19">
        <f>'[2]Сельское хозяйство'!$Y$23</f>
        <v>0</v>
      </c>
      <c r="N168" s="42">
        <f>'[2]Сельское хозяйство'!$AA$23</f>
        <v>0</v>
      </c>
      <c r="O168" s="41">
        <f>'[2]Сельское хозяйство'!$AC$23</f>
        <v>0</v>
      </c>
      <c r="P168" s="19">
        <f>'[2]Сельское хозяйство'!$AE$23</f>
        <v>0</v>
      </c>
      <c r="Q168" s="42">
        <f>'[2]Сельское хозяйство'!$AG$23</f>
        <v>0</v>
      </c>
      <c r="R168" s="41">
        <f>'[2]Сельское хозяйство'!$AI$23</f>
        <v>0</v>
      </c>
      <c r="S168" s="19">
        <f>'[2]Сельское хозяйство'!$AK$23</f>
        <v>0</v>
      </c>
      <c r="T168" s="19">
        <f>'[2]Сельское хозяйство'!$AM$23</f>
        <v>0</v>
      </c>
      <c r="U168" s="77">
        <f t="shared" ref="U168:AL168" si="188">U166</f>
        <v>1</v>
      </c>
      <c r="V168" s="19">
        <f t="shared" si="188"/>
        <v>1</v>
      </c>
      <c r="W168" s="42">
        <f t="shared" si="188"/>
        <v>1</v>
      </c>
      <c r="X168" s="19">
        <f t="shared" si="188"/>
        <v>1</v>
      </c>
      <c r="Y168" s="19">
        <f t="shared" si="188"/>
        <v>1</v>
      </c>
      <c r="Z168" s="19">
        <f t="shared" si="188"/>
        <v>1</v>
      </c>
      <c r="AA168" s="41">
        <f t="shared" si="188"/>
        <v>1</v>
      </c>
      <c r="AB168" s="19">
        <f t="shared" si="188"/>
        <v>1</v>
      </c>
      <c r="AC168" s="42">
        <f t="shared" si="188"/>
        <v>1</v>
      </c>
      <c r="AD168" s="19">
        <f t="shared" si="188"/>
        <v>1</v>
      </c>
      <c r="AE168" s="19">
        <f t="shared" si="188"/>
        <v>1</v>
      </c>
      <c r="AF168" s="19">
        <f t="shared" si="188"/>
        <v>1</v>
      </c>
      <c r="AG168" s="41">
        <f t="shared" si="188"/>
        <v>1</v>
      </c>
      <c r="AH168" s="19">
        <f t="shared" si="188"/>
        <v>1</v>
      </c>
      <c r="AI168" s="42">
        <f t="shared" si="188"/>
        <v>1</v>
      </c>
      <c r="AJ168" s="41">
        <f t="shared" si="188"/>
        <v>1</v>
      </c>
      <c r="AK168" s="19">
        <f t="shared" si="188"/>
        <v>1</v>
      </c>
      <c r="AL168" s="78">
        <f t="shared" si="188"/>
        <v>1</v>
      </c>
      <c r="AM168" s="19">
        <f t="shared" si="155"/>
        <v>0</v>
      </c>
      <c r="AN168" s="19">
        <f t="shared" si="156"/>
        <v>0</v>
      </c>
      <c r="AO168" s="42">
        <f t="shared" si="157"/>
        <v>0</v>
      </c>
      <c r="AP168" s="41">
        <f t="shared" si="158"/>
        <v>0</v>
      </c>
      <c r="AQ168" s="19">
        <f t="shared" si="159"/>
        <v>0</v>
      </c>
      <c r="AR168" s="42">
        <f t="shared" si="160"/>
        <v>0</v>
      </c>
      <c r="AS168" s="41">
        <f t="shared" si="161"/>
        <v>0</v>
      </c>
      <c r="AT168" s="19">
        <f t="shared" si="162"/>
        <v>0</v>
      </c>
      <c r="AU168" s="42">
        <f t="shared" si="163"/>
        <v>0</v>
      </c>
      <c r="AV168" s="41">
        <f t="shared" si="164"/>
        <v>0</v>
      </c>
      <c r="AW168" s="19">
        <f t="shared" si="165"/>
        <v>0</v>
      </c>
      <c r="AX168" s="42">
        <f t="shared" si="166"/>
        <v>0</v>
      </c>
      <c r="AY168" s="41">
        <f t="shared" si="167"/>
        <v>0</v>
      </c>
      <c r="AZ168" s="19">
        <f t="shared" si="168"/>
        <v>0</v>
      </c>
      <c r="BA168" s="42">
        <f t="shared" si="169"/>
        <v>0</v>
      </c>
      <c r="BB168" s="41">
        <f t="shared" si="170"/>
        <v>0</v>
      </c>
      <c r="BC168" s="19">
        <f t="shared" si="171"/>
        <v>0</v>
      </c>
      <c r="BD168" s="19">
        <f t="shared" si="172"/>
        <v>0</v>
      </c>
      <c r="BE168" s="77">
        <f t="shared" si="173"/>
        <v>0</v>
      </c>
      <c r="BF168" s="19">
        <f t="shared" si="174"/>
        <v>0</v>
      </c>
      <c r="BG168" s="78">
        <f t="shared" si="175"/>
        <v>0</v>
      </c>
      <c r="BH168" s="77">
        <f t="shared" ref="BH168:BJ168" si="189">BH166</f>
        <v>0.58016666666666672</v>
      </c>
      <c r="BI168" s="19">
        <f t="shared" si="189"/>
        <v>0.58016666666666672</v>
      </c>
      <c r="BJ168" s="78">
        <f t="shared" si="189"/>
        <v>0.58016666666666672</v>
      </c>
      <c r="BK168" s="263">
        <f t="shared" si="177"/>
        <v>0</v>
      </c>
      <c r="BL168" s="264">
        <f t="shared" si="178"/>
        <v>0</v>
      </c>
      <c r="BM168" s="265">
        <f t="shared" si="179"/>
        <v>0</v>
      </c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</row>
    <row r="169" spans="1:107" s="18" customFormat="1" x14ac:dyDescent="0.25">
      <c r="C169" s="41"/>
      <c r="D169" s="19"/>
      <c r="E169" s="42"/>
      <c r="F169" s="41"/>
      <c r="G169" s="19"/>
      <c r="H169" s="42"/>
      <c r="I169" s="41"/>
      <c r="J169" s="19"/>
      <c r="K169" s="42"/>
      <c r="L169" s="41"/>
      <c r="M169" s="19"/>
      <c r="N169" s="42"/>
      <c r="O169" s="41"/>
      <c r="P169" s="19"/>
      <c r="Q169" s="42"/>
      <c r="R169" s="41"/>
      <c r="S169" s="19"/>
      <c r="T169" s="19"/>
      <c r="U169" s="77"/>
      <c r="V169" s="19"/>
      <c r="W169" s="42"/>
      <c r="X169" s="19"/>
      <c r="Y169" s="19"/>
      <c r="Z169" s="19"/>
      <c r="AA169" s="41"/>
      <c r="AB169" s="19"/>
      <c r="AC169" s="42"/>
      <c r="AD169" s="19"/>
      <c r="AE169" s="19"/>
      <c r="AF169" s="19"/>
      <c r="AG169" s="41"/>
      <c r="AH169" s="19"/>
      <c r="AI169" s="42"/>
      <c r="AJ169" s="41"/>
      <c r="AK169" s="19"/>
      <c r="AL169" s="78"/>
      <c r="AM169" s="19"/>
      <c r="AN169" s="19"/>
      <c r="AO169" s="42"/>
      <c r="AP169" s="41"/>
      <c r="AQ169" s="19"/>
      <c r="AR169" s="42"/>
      <c r="AS169" s="41"/>
      <c r="AT169" s="19"/>
      <c r="AU169" s="42"/>
      <c r="AV169" s="41"/>
      <c r="AW169" s="19"/>
      <c r="AX169" s="42"/>
      <c r="AY169" s="41"/>
      <c r="AZ169" s="19"/>
      <c r="BA169" s="42"/>
      <c r="BB169" s="41"/>
      <c r="BC169" s="19"/>
      <c r="BD169" s="19"/>
      <c r="BE169" s="77"/>
      <c r="BF169" s="19"/>
      <c r="BG169" s="78"/>
      <c r="BH169" s="77"/>
      <c r="BI169" s="19"/>
      <c r="BJ169" s="78"/>
      <c r="BK169" s="263"/>
      <c r="BL169" s="264"/>
      <c r="BM169" s="265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</row>
    <row r="170" spans="1:107" s="18" customFormat="1" x14ac:dyDescent="0.25">
      <c r="A170" s="24" t="s">
        <v>53</v>
      </c>
      <c r="C170" s="41">
        <f>'[2]Сельское хозяйство'!$E$25</f>
        <v>0.54300000000000004</v>
      </c>
      <c r="D170" s="19">
        <f>'[2]Сельское хозяйство'!$G$25</f>
        <v>0.54300000000000004</v>
      </c>
      <c r="E170" s="42">
        <f>'[2]Сельское хозяйство'!$I$25</f>
        <v>0.54300000000000004</v>
      </c>
      <c r="F170" s="41">
        <f>'[2]Сельское хозяйство'!$K$25</f>
        <v>0.316</v>
      </c>
      <c r="G170" s="19">
        <f>'[2]Сельское хозяйство'!$M$25</f>
        <v>0.316</v>
      </c>
      <c r="H170" s="42">
        <f>'[2]Сельское хозяйство'!$O$25</f>
        <v>0.316</v>
      </c>
      <c r="I170" s="41">
        <f>'[2]Сельское хозяйство'!$Q$25</f>
        <v>8.9999999999999993E-3</v>
      </c>
      <c r="J170" s="19">
        <f>'[2]Сельское хозяйство'!$S$25</f>
        <v>8.9999999999999993E-3</v>
      </c>
      <c r="K170" s="42">
        <f>'[2]Сельское хозяйство'!$U$25</f>
        <v>8.9999999999999993E-3</v>
      </c>
      <c r="L170" s="41">
        <f>'[2]Сельское хозяйство'!$W$25</f>
        <v>0.109</v>
      </c>
      <c r="M170" s="19">
        <f>'[2]Сельское хозяйство'!$Y$25</f>
        <v>0.109</v>
      </c>
      <c r="N170" s="42">
        <f>'[2]Сельское хозяйство'!$AA$25</f>
        <v>0.109</v>
      </c>
      <c r="O170" s="41">
        <f>'[2]Сельское хозяйство'!$AC$25</f>
        <v>0.64200000000000002</v>
      </c>
      <c r="P170" s="19">
        <f>'[2]Сельское хозяйство'!$AE$25</f>
        <v>0.64200000000000002</v>
      </c>
      <c r="Q170" s="42">
        <f>'[2]Сельское хозяйство'!$AG$25</f>
        <v>0.64200000000000002</v>
      </c>
      <c r="R170" s="41">
        <f>'[2]Сельское хозяйство'!$AI$25</f>
        <v>0</v>
      </c>
      <c r="S170" s="19">
        <f>'[2]Сельское хозяйство'!$AK$25</f>
        <v>0</v>
      </c>
      <c r="T170" s="19">
        <f>'[2]Сельское хозяйство'!$AM$25</f>
        <v>0</v>
      </c>
      <c r="U170" s="77">
        <f t="shared" ref="U170:AL170" si="190">U168</f>
        <v>1</v>
      </c>
      <c r="V170" s="19">
        <f t="shared" si="190"/>
        <v>1</v>
      </c>
      <c r="W170" s="42">
        <f t="shared" si="190"/>
        <v>1</v>
      </c>
      <c r="X170" s="19">
        <f t="shared" si="190"/>
        <v>1</v>
      </c>
      <c r="Y170" s="19">
        <f t="shared" si="190"/>
        <v>1</v>
      </c>
      <c r="Z170" s="19">
        <f t="shared" si="190"/>
        <v>1</v>
      </c>
      <c r="AA170" s="41">
        <f t="shared" si="190"/>
        <v>1</v>
      </c>
      <c r="AB170" s="19">
        <f t="shared" si="190"/>
        <v>1</v>
      </c>
      <c r="AC170" s="42">
        <f t="shared" si="190"/>
        <v>1</v>
      </c>
      <c r="AD170" s="19">
        <f t="shared" si="190"/>
        <v>1</v>
      </c>
      <c r="AE170" s="19">
        <f t="shared" si="190"/>
        <v>1</v>
      </c>
      <c r="AF170" s="19">
        <f t="shared" si="190"/>
        <v>1</v>
      </c>
      <c r="AG170" s="41">
        <f t="shared" si="190"/>
        <v>1</v>
      </c>
      <c r="AH170" s="19">
        <f t="shared" si="190"/>
        <v>1</v>
      </c>
      <c r="AI170" s="42">
        <f t="shared" si="190"/>
        <v>1</v>
      </c>
      <c r="AJ170" s="41">
        <f t="shared" si="190"/>
        <v>1</v>
      </c>
      <c r="AK170" s="19">
        <f t="shared" si="190"/>
        <v>1</v>
      </c>
      <c r="AL170" s="78">
        <f t="shared" si="190"/>
        <v>1</v>
      </c>
      <c r="AM170" s="19">
        <f t="shared" si="155"/>
        <v>0.54300000000000004</v>
      </c>
      <c r="AN170" s="19">
        <f t="shared" si="156"/>
        <v>0.54300000000000004</v>
      </c>
      <c r="AO170" s="42">
        <f t="shared" si="157"/>
        <v>0.54300000000000004</v>
      </c>
      <c r="AP170" s="41">
        <f t="shared" si="158"/>
        <v>0.316</v>
      </c>
      <c r="AQ170" s="19">
        <f t="shared" si="159"/>
        <v>0.316</v>
      </c>
      <c r="AR170" s="42">
        <f t="shared" si="160"/>
        <v>0.316</v>
      </c>
      <c r="AS170" s="41">
        <f t="shared" si="161"/>
        <v>8.9999999999999993E-3</v>
      </c>
      <c r="AT170" s="19">
        <f t="shared" si="162"/>
        <v>8.9999999999999993E-3</v>
      </c>
      <c r="AU170" s="42">
        <f t="shared" si="163"/>
        <v>8.9999999999999993E-3</v>
      </c>
      <c r="AV170" s="41">
        <f t="shared" si="164"/>
        <v>0.109</v>
      </c>
      <c r="AW170" s="19">
        <f t="shared" si="165"/>
        <v>0.109</v>
      </c>
      <c r="AX170" s="42">
        <f t="shared" si="166"/>
        <v>0.109</v>
      </c>
      <c r="AY170" s="41">
        <f t="shared" si="167"/>
        <v>0.64200000000000002</v>
      </c>
      <c r="AZ170" s="19">
        <f t="shared" si="168"/>
        <v>0.64200000000000002</v>
      </c>
      <c r="BA170" s="42">
        <f t="shared" si="169"/>
        <v>0.64200000000000002</v>
      </c>
      <c r="BB170" s="41">
        <f t="shared" si="170"/>
        <v>0</v>
      </c>
      <c r="BC170" s="19">
        <f t="shared" si="171"/>
        <v>0</v>
      </c>
      <c r="BD170" s="19">
        <f t="shared" si="172"/>
        <v>0</v>
      </c>
      <c r="BE170" s="77">
        <f t="shared" si="173"/>
        <v>0.26983333333333331</v>
      </c>
      <c r="BF170" s="19">
        <f t="shared" si="174"/>
        <v>0.26983333333333331</v>
      </c>
      <c r="BG170" s="78">
        <f t="shared" si="175"/>
        <v>0.26983333333333331</v>
      </c>
      <c r="BH170" s="77">
        <f t="shared" ref="BH170:BJ170" si="191">BH168</f>
        <v>0.58016666666666672</v>
      </c>
      <c r="BI170" s="19">
        <f t="shared" si="191"/>
        <v>0.58016666666666672</v>
      </c>
      <c r="BJ170" s="78">
        <f t="shared" si="191"/>
        <v>0.58016666666666672</v>
      </c>
      <c r="BK170" s="263">
        <f t="shared" si="177"/>
        <v>0.46509623671358796</v>
      </c>
      <c r="BL170" s="264">
        <f t="shared" si="178"/>
        <v>0.46509623671358796</v>
      </c>
      <c r="BM170" s="265">
        <f t="shared" si="179"/>
        <v>0.46509623671358796</v>
      </c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</row>
    <row r="171" spans="1:107" s="18" customFormat="1" x14ac:dyDescent="0.25">
      <c r="C171" s="41"/>
      <c r="D171" s="19"/>
      <c r="E171" s="42"/>
      <c r="F171" s="41"/>
      <c r="G171" s="19"/>
      <c r="H171" s="42"/>
      <c r="I171" s="41"/>
      <c r="J171" s="19"/>
      <c r="K171" s="42"/>
      <c r="L171" s="41"/>
      <c r="M171" s="19"/>
      <c r="N171" s="42"/>
      <c r="O171" s="41"/>
      <c r="P171" s="19"/>
      <c r="Q171" s="42"/>
      <c r="R171" s="41"/>
      <c r="S171" s="19"/>
      <c r="T171" s="19"/>
      <c r="U171" s="77"/>
      <c r="V171" s="19"/>
      <c r="W171" s="42"/>
      <c r="X171" s="19"/>
      <c r="Y171" s="19"/>
      <c r="Z171" s="19"/>
      <c r="AA171" s="41"/>
      <c r="AB171" s="19"/>
      <c r="AC171" s="42"/>
      <c r="AD171" s="19"/>
      <c r="AE171" s="19"/>
      <c r="AF171" s="19"/>
      <c r="AG171" s="41"/>
      <c r="AH171" s="19"/>
      <c r="AI171" s="42"/>
      <c r="AJ171" s="41"/>
      <c r="AK171" s="19"/>
      <c r="AL171" s="78"/>
      <c r="AM171" s="19"/>
      <c r="AN171" s="19"/>
      <c r="AO171" s="42"/>
      <c r="AP171" s="41"/>
      <c r="AQ171" s="19"/>
      <c r="AR171" s="42"/>
      <c r="AS171" s="41"/>
      <c r="AT171" s="19"/>
      <c r="AU171" s="42"/>
      <c r="AV171" s="41"/>
      <c r="AW171" s="19"/>
      <c r="AX171" s="42"/>
      <c r="AY171" s="41"/>
      <c r="AZ171" s="19"/>
      <c r="BA171" s="42"/>
      <c r="BB171" s="41"/>
      <c r="BC171" s="19"/>
      <c r="BD171" s="19"/>
      <c r="BE171" s="77"/>
      <c r="BF171" s="19"/>
      <c r="BG171" s="78"/>
      <c r="BH171" s="77"/>
      <c r="BI171" s="19"/>
      <c r="BJ171" s="78"/>
      <c r="BK171" s="263"/>
      <c r="BL171" s="264"/>
      <c r="BM171" s="265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</row>
    <row r="172" spans="1:107" s="18" customFormat="1" x14ac:dyDescent="0.25">
      <c r="A172" s="24" t="s">
        <v>54</v>
      </c>
      <c r="C172" s="41">
        <f>'[2]Сельское хозяйство'!$E$27</f>
        <v>4.9000000000000002E-2</v>
      </c>
      <c r="D172" s="19">
        <f>'[2]Сельское хозяйство'!$G$27</f>
        <v>4.9000000000000002E-2</v>
      </c>
      <c r="E172" s="42">
        <f>'[2]Сельское хозяйство'!$I$27</f>
        <v>4.9000000000000002E-2</v>
      </c>
      <c r="F172" s="41">
        <f>'[2]Сельское хозяйство'!$K$27</f>
        <v>2.5999999999999999E-2</v>
      </c>
      <c r="G172" s="19">
        <f>'[2]Сельское хозяйство'!$M$27</f>
        <v>2.5999999999999999E-2</v>
      </c>
      <c r="H172" s="42">
        <f>'[2]Сельское хозяйство'!$O$27</f>
        <v>2.5999999999999999E-2</v>
      </c>
      <c r="I172" s="41">
        <f>'[2]Сельское хозяйство'!$Q$27</f>
        <v>0</v>
      </c>
      <c r="J172" s="19">
        <f>'[2]Сельское хозяйство'!$S$27</f>
        <v>0</v>
      </c>
      <c r="K172" s="42">
        <f>'[2]Сельское хозяйство'!$U$27</f>
        <v>0</v>
      </c>
      <c r="L172" s="41">
        <f>'[2]Сельское хозяйство'!$W$27</f>
        <v>0</v>
      </c>
      <c r="M172" s="19">
        <f>'[2]Сельское хозяйство'!$Y$27</f>
        <v>0</v>
      </c>
      <c r="N172" s="42">
        <f>'[2]Сельское хозяйство'!$AA$27</f>
        <v>0</v>
      </c>
      <c r="O172" s="41">
        <f>'[2]Сельское хозяйство'!$AC$27</f>
        <v>0.21199999999999999</v>
      </c>
      <c r="P172" s="19">
        <f>'[2]Сельское хозяйство'!$AE$27</f>
        <v>0.21199999999999999</v>
      </c>
      <c r="Q172" s="42">
        <f>'[2]Сельское хозяйство'!$AG$27</f>
        <v>0.21199999999999999</v>
      </c>
      <c r="R172" s="41">
        <f>'[2]Сельское хозяйство'!$AI$27</f>
        <v>0</v>
      </c>
      <c r="S172" s="19">
        <f>'[2]Сельское хозяйство'!$AK$27</f>
        <v>0</v>
      </c>
      <c r="T172" s="19">
        <f>'[2]Сельское хозяйство'!$AM$27</f>
        <v>0</v>
      </c>
      <c r="U172" s="77">
        <f t="shared" ref="U172:AL172" si="192">U170</f>
        <v>1</v>
      </c>
      <c r="V172" s="19">
        <f t="shared" si="192"/>
        <v>1</v>
      </c>
      <c r="W172" s="42">
        <f t="shared" si="192"/>
        <v>1</v>
      </c>
      <c r="X172" s="19">
        <f t="shared" si="192"/>
        <v>1</v>
      </c>
      <c r="Y172" s="19">
        <f t="shared" si="192"/>
        <v>1</v>
      </c>
      <c r="Z172" s="19">
        <f t="shared" si="192"/>
        <v>1</v>
      </c>
      <c r="AA172" s="41">
        <f t="shared" si="192"/>
        <v>1</v>
      </c>
      <c r="AB172" s="19">
        <f t="shared" si="192"/>
        <v>1</v>
      </c>
      <c r="AC172" s="42">
        <f t="shared" si="192"/>
        <v>1</v>
      </c>
      <c r="AD172" s="19">
        <f t="shared" si="192"/>
        <v>1</v>
      </c>
      <c r="AE172" s="19">
        <f t="shared" si="192"/>
        <v>1</v>
      </c>
      <c r="AF172" s="19">
        <f t="shared" si="192"/>
        <v>1</v>
      </c>
      <c r="AG172" s="41">
        <f t="shared" si="192"/>
        <v>1</v>
      </c>
      <c r="AH172" s="19">
        <f t="shared" si="192"/>
        <v>1</v>
      </c>
      <c r="AI172" s="42">
        <f t="shared" si="192"/>
        <v>1</v>
      </c>
      <c r="AJ172" s="41">
        <f t="shared" si="192"/>
        <v>1</v>
      </c>
      <c r="AK172" s="19">
        <f t="shared" si="192"/>
        <v>1</v>
      </c>
      <c r="AL172" s="78">
        <f t="shared" si="192"/>
        <v>1</v>
      </c>
      <c r="AM172" s="19">
        <f t="shared" si="155"/>
        <v>4.9000000000000002E-2</v>
      </c>
      <c r="AN172" s="19">
        <f t="shared" si="156"/>
        <v>4.9000000000000002E-2</v>
      </c>
      <c r="AO172" s="42">
        <f t="shared" si="157"/>
        <v>4.9000000000000002E-2</v>
      </c>
      <c r="AP172" s="41">
        <f t="shared" si="158"/>
        <v>2.5999999999999999E-2</v>
      </c>
      <c r="AQ172" s="19">
        <f t="shared" si="159"/>
        <v>2.5999999999999999E-2</v>
      </c>
      <c r="AR172" s="42">
        <f t="shared" si="160"/>
        <v>2.5999999999999999E-2</v>
      </c>
      <c r="AS172" s="41">
        <f t="shared" si="161"/>
        <v>0</v>
      </c>
      <c r="AT172" s="19">
        <f t="shared" si="162"/>
        <v>0</v>
      </c>
      <c r="AU172" s="42">
        <f t="shared" si="163"/>
        <v>0</v>
      </c>
      <c r="AV172" s="41">
        <f t="shared" si="164"/>
        <v>0</v>
      </c>
      <c r="AW172" s="19">
        <f t="shared" si="165"/>
        <v>0</v>
      </c>
      <c r="AX172" s="42">
        <f t="shared" si="166"/>
        <v>0</v>
      </c>
      <c r="AY172" s="41">
        <f t="shared" si="167"/>
        <v>0.21199999999999999</v>
      </c>
      <c r="AZ172" s="19">
        <f t="shared" si="168"/>
        <v>0.21199999999999999</v>
      </c>
      <c r="BA172" s="42">
        <f t="shared" si="169"/>
        <v>0.21199999999999999</v>
      </c>
      <c r="BB172" s="41">
        <f t="shared" si="170"/>
        <v>0</v>
      </c>
      <c r="BC172" s="19">
        <f t="shared" si="171"/>
        <v>0</v>
      </c>
      <c r="BD172" s="19">
        <f t="shared" si="172"/>
        <v>0</v>
      </c>
      <c r="BE172" s="77">
        <f t="shared" si="173"/>
        <v>4.7833333333333332E-2</v>
      </c>
      <c r="BF172" s="19">
        <f t="shared" si="174"/>
        <v>4.7833333333333332E-2</v>
      </c>
      <c r="BG172" s="78">
        <f t="shared" si="175"/>
        <v>4.7833333333333332E-2</v>
      </c>
      <c r="BH172" s="77">
        <f t="shared" ref="BH172:BJ172" si="193">BH170</f>
        <v>0.58016666666666672</v>
      </c>
      <c r="BI172" s="19">
        <f t="shared" si="193"/>
        <v>0.58016666666666672</v>
      </c>
      <c r="BJ172" s="78">
        <f t="shared" si="193"/>
        <v>0.58016666666666672</v>
      </c>
      <c r="BK172" s="263">
        <f t="shared" si="177"/>
        <v>8.2447572536627392E-2</v>
      </c>
      <c r="BL172" s="264">
        <f t="shared" si="178"/>
        <v>8.2447572536627392E-2</v>
      </c>
      <c r="BM172" s="265">
        <f t="shared" si="179"/>
        <v>8.2447572536627392E-2</v>
      </c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</row>
    <row r="173" spans="1:107" s="18" customFormat="1" x14ac:dyDescent="0.25">
      <c r="C173" s="41"/>
      <c r="D173" s="19"/>
      <c r="E173" s="42"/>
      <c r="F173" s="41"/>
      <c r="G173" s="19"/>
      <c r="H173" s="42"/>
      <c r="I173" s="41"/>
      <c r="J173" s="19"/>
      <c r="K173" s="42"/>
      <c r="L173" s="41"/>
      <c r="M173" s="19"/>
      <c r="N173" s="42"/>
      <c r="O173" s="41"/>
      <c r="P173" s="19"/>
      <c r="Q173" s="42"/>
      <c r="R173" s="41"/>
      <c r="S173" s="19"/>
      <c r="T173" s="19"/>
      <c r="U173" s="77"/>
      <c r="V173" s="19"/>
      <c r="W173" s="42"/>
      <c r="X173" s="19"/>
      <c r="Y173" s="19"/>
      <c r="Z173" s="19"/>
      <c r="AA173" s="41"/>
      <c r="AB173" s="19"/>
      <c r="AC173" s="42"/>
      <c r="AD173" s="19"/>
      <c r="AE173" s="19"/>
      <c r="AF173" s="19"/>
      <c r="AG173" s="41"/>
      <c r="AH173" s="19"/>
      <c r="AI173" s="42"/>
      <c r="AJ173" s="41"/>
      <c r="AK173" s="19"/>
      <c r="AL173" s="78"/>
      <c r="AM173" s="19"/>
      <c r="AN173" s="19"/>
      <c r="AO173" s="42"/>
      <c r="AP173" s="41"/>
      <c r="AQ173" s="19"/>
      <c r="AR173" s="42"/>
      <c r="AS173" s="41"/>
      <c r="AT173" s="19"/>
      <c r="AU173" s="42"/>
      <c r="AV173" s="41"/>
      <c r="AW173" s="19"/>
      <c r="AX173" s="42"/>
      <c r="AY173" s="41"/>
      <c r="AZ173" s="19"/>
      <c r="BA173" s="42"/>
      <c r="BB173" s="41"/>
      <c r="BC173" s="19"/>
      <c r="BD173" s="19"/>
      <c r="BE173" s="77"/>
      <c r="BF173" s="19"/>
      <c r="BG173" s="78"/>
      <c r="BH173" s="77"/>
      <c r="BI173" s="19"/>
      <c r="BJ173" s="78"/>
      <c r="BK173" s="263"/>
      <c r="BL173" s="264"/>
      <c r="BM173" s="265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</row>
    <row r="174" spans="1:107" s="18" customFormat="1" x14ac:dyDescent="0.25">
      <c r="A174" s="24" t="s">
        <v>55</v>
      </c>
      <c r="C174" s="41">
        <f>'[2]Сельское хозяйство'!$E$29</f>
        <v>0.316</v>
      </c>
      <c r="D174" s="19">
        <f>'[2]Сельское хозяйство'!$G$29</f>
        <v>0.316</v>
      </c>
      <c r="E174" s="42">
        <f>'[2]Сельское хозяйство'!$I$29</f>
        <v>0.316</v>
      </c>
      <c r="F174" s="41">
        <f>'[2]Сельское хозяйство'!$K$29</f>
        <v>0.20699999999999999</v>
      </c>
      <c r="G174" s="19">
        <f>'[2]Сельское хозяйство'!$M$29</f>
        <v>0.20699999999999999</v>
      </c>
      <c r="H174" s="42">
        <f>'[2]Сельское хозяйство'!$O$29</f>
        <v>0.20699999999999999</v>
      </c>
      <c r="I174" s="41">
        <f>'[2]Сельское хозяйство'!$Q$29</f>
        <v>1E-3</v>
      </c>
      <c r="J174" s="19">
        <f>'[2]Сельское хозяйство'!$S$29</f>
        <v>1E-3</v>
      </c>
      <c r="K174" s="42">
        <f>'[2]Сельское хозяйство'!$U$29</f>
        <v>1E-3</v>
      </c>
      <c r="L174" s="41">
        <f>'[2]Сельское хозяйство'!$W$29</f>
        <v>0.01</v>
      </c>
      <c r="M174" s="19">
        <f>'[2]Сельское хозяйство'!$Y$29</f>
        <v>0.01</v>
      </c>
      <c r="N174" s="42">
        <f>'[2]Сельское хозяйство'!$AA$29</f>
        <v>0.01</v>
      </c>
      <c r="O174" s="41">
        <f>'[2]Сельское хозяйство'!$AC$29</f>
        <v>0.182</v>
      </c>
      <c r="P174" s="19">
        <f>'[2]Сельское хозяйство'!$AE$29</f>
        <v>0.182</v>
      </c>
      <c r="Q174" s="42">
        <f>'[2]Сельское хозяйство'!$AG$29</f>
        <v>0.182</v>
      </c>
      <c r="R174" s="41">
        <f>'[2]Сельское хозяйство'!$AI$29</f>
        <v>0</v>
      </c>
      <c r="S174" s="19">
        <f>'[2]Сельское хозяйство'!$AK$29</f>
        <v>0</v>
      </c>
      <c r="T174" s="19">
        <f>'[2]Сельское хозяйство'!$AM$29</f>
        <v>0</v>
      </c>
      <c r="U174" s="77">
        <f t="shared" ref="U174:AL174" si="194">U172</f>
        <v>1</v>
      </c>
      <c r="V174" s="19">
        <f t="shared" si="194"/>
        <v>1</v>
      </c>
      <c r="W174" s="42">
        <f t="shared" si="194"/>
        <v>1</v>
      </c>
      <c r="X174" s="19">
        <f t="shared" si="194"/>
        <v>1</v>
      </c>
      <c r="Y174" s="19">
        <f t="shared" si="194"/>
        <v>1</v>
      </c>
      <c r="Z174" s="19">
        <f t="shared" si="194"/>
        <v>1</v>
      </c>
      <c r="AA174" s="41">
        <f t="shared" si="194"/>
        <v>1</v>
      </c>
      <c r="AB174" s="19">
        <f t="shared" si="194"/>
        <v>1</v>
      </c>
      <c r="AC174" s="42">
        <f t="shared" si="194"/>
        <v>1</v>
      </c>
      <c r="AD174" s="19">
        <f t="shared" si="194"/>
        <v>1</v>
      </c>
      <c r="AE174" s="19">
        <f t="shared" si="194"/>
        <v>1</v>
      </c>
      <c r="AF174" s="19">
        <f t="shared" si="194"/>
        <v>1</v>
      </c>
      <c r="AG174" s="41">
        <f t="shared" si="194"/>
        <v>1</v>
      </c>
      <c r="AH174" s="19">
        <f t="shared" si="194"/>
        <v>1</v>
      </c>
      <c r="AI174" s="42">
        <f t="shared" si="194"/>
        <v>1</v>
      </c>
      <c r="AJ174" s="41">
        <f t="shared" si="194"/>
        <v>1</v>
      </c>
      <c r="AK174" s="19">
        <f t="shared" si="194"/>
        <v>1</v>
      </c>
      <c r="AL174" s="78">
        <f t="shared" si="194"/>
        <v>1</v>
      </c>
      <c r="AM174" s="19">
        <f t="shared" si="155"/>
        <v>0.316</v>
      </c>
      <c r="AN174" s="19">
        <f t="shared" si="156"/>
        <v>0.316</v>
      </c>
      <c r="AO174" s="42">
        <f t="shared" si="157"/>
        <v>0.316</v>
      </c>
      <c r="AP174" s="41">
        <f t="shared" si="158"/>
        <v>0.20699999999999999</v>
      </c>
      <c r="AQ174" s="19">
        <f t="shared" si="159"/>
        <v>0.20699999999999999</v>
      </c>
      <c r="AR174" s="42">
        <f t="shared" si="160"/>
        <v>0.20699999999999999</v>
      </c>
      <c r="AS174" s="41">
        <f t="shared" si="161"/>
        <v>1E-3</v>
      </c>
      <c r="AT174" s="19">
        <f t="shared" si="162"/>
        <v>1E-3</v>
      </c>
      <c r="AU174" s="42">
        <f t="shared" si="163"/>
        <v>1E-3</v>
      </c>
      <c r="AV174" s="41">
        <f t="shared" si="164"/>
        <v>0.01</v>
      </c>
      <c r="AW174" s="19">
        <f t="shared" si="165"/>
        <v>0.01</v>
      </c>
      <c r="AX174" s="42">
        <f t="shared" si="166"/>
        <v>0.01</v>
      </c>
      <c r="AY174" s="41">
        <f t="shared" si="167"/>
        <v>0.182</v>
      </c>
      <c r="AZ174" s="19">
        <f t="shared" si="168"/>
        <v>0.182</v>
      </c>
      <c r="BA174" s="42">
        <f t="shared" si="169"/>
        <v>0.182</v>
      </c>
      <c r="BB174" s="41">
        <f t="shared" si="170"/>
        <v>0</v>
      </c>
      <c r="BC174" s="19">
        <f t="shared" si="171"/>
        <v>0</v>
      </c>
      <c r="BD174" s="19">
        <f t="shared" si="172"/>
        <v>0</v>
      </c>
      <c r="BE174" s="77">
        <f t="shared" si="173"/>
        <v>0.11933333333333333</v>
      </c>
      <c r="BF174" s="19">
        <f t="shared" si="174"/>
        <v>0.11933333333333333</v>
      </c>
      <c r="BG174" s="78">
        <f t="shared" si="175"/>
        <v>0.11933333333333333</v>
      </c>
      <c r="BH174" s="77">
        <f t="shared" ref="BH174:BJ174" si="195">BH172</f>
        <v>0.58016666666666672</v>
      </c>
      <c r="BI174" s="19">
        <f t="shared" si="195"/>
        <v>0.58016666666666672</v>
      </c>
      <c r="BJ174" s="78">
        <f t="shared" si="195"/>
        <v>0.58016666666666672</v>
      </c>
      <c r="BK174" s="263">
        <f t="shared" si="177"/>
        <v>0.20568802068371156</v>
      </c>
      <c r="BL174" s="264">
        <f t="shared" si="178"/>
        <v>0.20568802068371156</v>
      </c>
      <c r="BM174" s="265">
        <f t="shared" si="179"/>
        <v>0.20568802068371156</v>
      </c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</row>
    <row r="175" spans="1:107" s="18" customFormat="1" x14ac:dyDescent="0.25">
      <c r="C175" s="41"/>
      <c r="D175" s="19"/>
      <c r="E175" s="42"/>
      <c r="F175" s="41"/>
      <c r="G175" s="19"/>
      <c r="H175" s="42"/>
      <c r="I175" s="41"/>
      <c r="J175" s="19"/>
      <c r="K175" s="42"/>
      <c r="L175" s="41"/>
      <c r="M175" s="19"/>
      <c r="N175" s="42"/>
      <c r="O175" s="41"/>
      <c r="P175" s="19"/>
      <c r="Q175" s="42"/>
      <c r="R175" s="41"/>
      <c r="S175" s="19"/>
      <c r="T175" s="19"/>
      <c r="U175" s="77"/>
      <c r="V175" s="19"/>
      <c r="W175" s="42"/>
      <c r="X175" s="19"/>
      <c r="Y175" s="19"/>
      <c r="Z175" s="19"/>
      <c r="AA175" s="41"/>
      <c r="AB175" s="19"/>
      <c r="AC175" s="42"/>
      <c r="AD175" s="19"/>
      <c r="AE175" s="19"/>
      <c r="AF175" s="19"/>
      <c r="AG175" s="41"/>
      <c r="AH175" s="19"/>
      <c r="AI175" s="42"/>
      <c r="AJ175" s="41"/>
      <c r="AK175" s="19"/>
      <c r="AL175" s="78"/>
      <c r="AM175" s="19"/>
      <c r="AN175" s="19"/>
      <c r="AO175" s="42"/>
      <c r="AP175" s="41"/>
      <c r="AQ175" s="19"/>
      <c r="AR175" s="42"/>
      <c r="AS175" s="41"/>
      <c r="AT175" s="19"/>
      <c r="AU175" s="42"/>
      <c r="AV175" s="41"/>
      <c r="AW175" s="19"/>
      <c r="AX175" s="42"/>
      <c r="AY175" s="41"/>
      <c r="AZ175" s="19"/>
      <c r="BA175" s="42"/>
      <c r="BB175" s="41"/>
      <c r="BC175" s="19"/>
      <c r="BD175" s="19"/>
      <c r="BE175" s="77"/>
      <c r="BF175" s="19"/>
      <c r="BG175" s="78"/>
      <c r="BH175" s="77"/>
      <c r="BI175" s="19"/>
      <c r="BJ175" s="78"/>
      <c r="BK175" s="263"/>
      <c r="BL175" s="264"/>
      <c r="BM175" s="265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</row>
    <row r="176" spans="1:107" s="18" customFormat="1" x14ac:dyDescent="0.25">
      <c r="A176" s="24" t="s">
        <v>56</v>
      </c>
      <c r="C176" s="41">
        <f>'[2]Сельское хозяйство'!$E$31</f>
        <v>1</v>
      </c>
      <c r="D176" s="19">
        <f>'[2]Сельское хозяйство'!$G$31</f>
        <v>1</v>
      </c>
      <c r="E176" s="42">
        <f>'[2]Сельское хозяйство'!$I$31</f>
        <v>1</v>
      </c>
      <c r="F176" s="41">
        <f>'[2]Сельское хозяйство'!$K$31</f>
        <v>0.36099999999999999</v>
      </c>
      <c r="G176" s="19">
        <f>'[2]Сельское хозяйство'!$M$31</f>
        <v>0.36099999999999999</v>
      </c>
      <c r="H176" s="42">
        <f>'[2]Сельское хозяйство'!$O$31</f>
        <v>0.36099999999999999</v>
      </c>
      <c r="I176" s="41">
        <f>'[2]Сельское хозяйство'!$Q$31</f>
        <v>0.16200000000000001</v>
      </c>
      <c r="J176" s="19">
        <f>'[2]Сельское хозяйство'!$S$31</f>
        <v>0.16200000000000001</v>
      </c>
      <c r="K176" s="42">
        <f>'[2]Сельское хозяйство'!$U$31</f>
        <v>0.16200000000000001</v>
      </c>
      <c r="L176" s="41">
        <f>'[2]Сельское хозяйство'!$W$31</f>
        <v>5.6000000000000001E-2</v>
      </c>
      <c r="M176" s="19">
        <f>'[2]Сельское хозяйство'!$Y$31</f>
        <v>5.6000000000000001E-2</v>
      </c>
      <c r="N176" s="42">
        <f>'[2]Сельское хозяйство'!$AA$31</f>
        <v>5.6000000000000001E-2</v>
      </c>
      <c r="O176" s="41">
        <f>'[2]Сельское хозяйство'!$AC$31</f>
        <v>0.36599999999999999</v>
      </c>
      <c r="P176" s="19">
        <f>'[2]Сельское хозяйство'!$AE$31</f>
        <v>0.36599999999999999</v>
      </c>
      <c r="Q176" s="42">
        <f>'[2]Сельское хозяйство'!$AG$31</f>
        <v>0.36599999999999999</v>
      </c>
      <c r="R176" s="41">
        <f>'[2]Сельское хозяйство'!$AI$31</f>
        <v>1</v>
      </c>
      <c r="S176" s="19">
        <f>'[2]Сельское хозяйство'!$AK$31</f>
        <v>1</v>
      </c>
      <c r="T176" s="19">
        <f>'[2]Сельское хозяйство'!$AM$31</f>
        <v>1</v>
      </c>
      <c r="U176" s="77">
        <f t="shared" ref="U176:AL176" si="196">U174</f>
        <v>1</v>
      </c>
      <c r="V176" s="19">
        <f t="shared" si="196"/>
        <v>1</v>
      </c>
      <c r="W176" s="42">
        <f t="shared" si="196"/>
        <v>1</v>
      </c>
      <c r="X176" s="19">
        <f t="shared" si="196"/>
        <v>1</v>
      </c>
      <c r="Y176" s="19">
        <f t="shared" si="196"/>
        <v>1</v>
      </c>
      <c r="Z176" s="19">
        <f t="shared" si="196"/>
        <v>1</v>
      </c>
      <c r="AA176" s="41">
        <f t="shared" si="196"/>
        <v>1</v>
      </c>
      <c r="AB176" s="19">
        <f t="shared" si="196"/>
        <v>1</v>
      </c>
      <c r="AC176" s="42">
        <f t="shared" si="196"/>
        <v>1</v>
      </c>
      <c r="AD176" s="19">
        <f t="shared" si="196"/>
        <v>1</v>
      </c>
      <c r="AE176" s="19">
        <f t="shared" si="196"/>
        <v>1</v>
      </c>
      <c r="AF176" s="19">
        <f t="shared" si="196"/>
        <v>1</v>
      </c>
      <c r="AG176" s="41">
        <f t="shared" si="196"/>
        <v>1</v>
      </c>
      <c r="AH176" s="19">
        <f t="shared" si="196"/>
        <v>1</v>
      </c>
      <c r="AI176" s="42">
        <f t="shared" si="196"/>
        <v>1</v>
      </c>
      <c r="AJ176" s="41">
        <f t="shared" si="196"/>
        <v>1</v>
      </c>
      <c r="AK176" s="19">
        <f t="shared" si="196"/>
        <v>1</v>
      </c>
      <c r="AL176" s="78">
        <f t="shared" si="196"/>
        <v>1</v>
      </c>
      <c r="AM176" s="19">
        <f t="shared" si="155"/>
        <v>1</v>
      </c>
      <c r="AN176" s="19">
        <f t="shared" si="156"/>
        <v>1</v>
      </c>
      <c r="AO176" s="42">
        <f t="shared" si="157"/>
        <v>1</v>
      </c>
      <c r="AP176" s="41">
        <f t="shared" si="158"/>
        <v>0.36099999999999999</v>
      </c>
      <c r="AQ176" s="19">
        <f t="shared" si="159"/>
        <v>0.36099999999999999</v>
      </c>
      <c r="AR176" s="42">
        <f t="shared" si="160"/>
        <v>0.36099999999999999</v>
      </c>
      <c r="AS176" s="41">
        <f t="shared" si="161"/>
        <v>0.16200000000000001</v>
      </c>
      <c r="AT176" s="19">
        <f t="shared" si="162"/>
        <v>0.16200000000000001</v>
      </c>
      <c r="AU176" s="42">
        <f t="shared" si="163"/>
        <v>0.16200000000000001</v>
      </c>
      <c r="AV176" s="41">
        <f t="shared" si="164"/>
        <v>5.6000000000000001E-2</v>
      </c>
      <c r="AW176" s="19">
        <f t="shared" si="165"/>
        <v>5.6000000000000001E-2</v>
      </c>
      <c r="AX176" s="42">
        <f t="shared" si="166"/>
        <v>5.6000000000000001E-2</v>
      </c>
      <c r="AY176" s="41">
        <f t="shared" si="167"/>
        <v>0.36599999999999999</v>
      </c>
      <c r="AZ176" s="19">
        <f t="shared" si="168"/>
        <v>0.36599999999999999</v>
      </c>
      <c r="BA176" s="42">
        <f t="shared" si="169"/>
        <v>0.36599999999999999</v>
      </c>
      <c r="BB176" s="41">
        <f t="shared" si="170"/>
        <v>1</v>
      </c>
      <c r="BC176" s="19">
        <f t="shared" si="171"/>
        <v>1</v>
      </c>
      <c r="BD176" s="19">
        <f t="shared" si="172"/>
        <v>1</v>
      </c>
      <c r="BE176" s="77">
        <f t="shared" si="173"/>
        <v>0.49083333333333329</v>
      </c>
      <c r="BF176" s="19">
        <f t="shared" si="174"/>
        <v>0.49083333333333329</v>
      </c>
      <c r="BG176" s="78">
        <f t="shared" si="175"/>
        <v>0.49083333333333329</v>
      </c>
      <c r="BH176" s="77">
        <f t="shared" ref="BH176:BJ176" si="197">BH174</f>
        <v>0.58016666666666672</v>
      </c>
      <c r="BI176" s="19">
        <f t="shared" si="197"/>
        <v>0.58016666666666672</v>
      </c>
      <c r="BJ176" s="78">
        <f t="shared" si="197"/>
        <v>0.58016666666666672</v>
      </c>
      <c r="BK176" s="263">
        <f t="shared" si="177"/>
        <v>0.84602125825912078</v>
      </c>
      <c r="BL176" s="264">
        <f t="shared" si="178"/>
        <v>0.84602125825912078</v>
      </c>
      <c r="BM176" s="265">
        <f t="shared" si="179"/>
        <v>0.84602125825912078</v>
      </c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</row>
    <row r="177" spans="1:107" s="18" customFormat="1" x14ac:dyDescent="0.25">
      <c r="C177" s="41"/>
      <c r="D177" s="19"/>
      <c r="E177" s="42"/>
      <c r="F177" s="41"/>
      <c r="G177" s="19"/>
      <c r="H177" s="42"/>
      <c r="I177" s="41"/>
      <c r="J177" s="19"/>
      <c r="K177" s="42"/>
      <c r="L177" s="41"/>
      <c r="M177" s="19"/>
      <c r="N177" s="42"/>
      <c r="O177" s="41"/>
      <c r="P177" s="19"/>
      <c r="Q177" s="42"/>
      <c r="R177" s="41"/>
      <c r="S177" s="19"/>
      <c r="T177" s="19"/>
      <c r="U177" s="77"/>
      <c r="V177" s="19"/>
      <c r="W177" s="42"/>
      <c r="X177" s="19"/>
      <c r="Y177" s="19"/>
      <c r="Z177" s="19"/>
      <c r="AA177" s="41"/>
      <c r="AB177" s="19"/>
      <c r="AC177" s="42"/>
      <c r="AD177" s="19"/>
      <c r="AE177" s="19"/>
      <c r="AF177" s="19"/>
      <c r="AG177" s="41"/>
      <c r="AH177" s="19"/>
      <c r="AI177" s="42"/>
      <c r="AJ177" s="41"/>
      <c r="AK177" s="19"/>
      <c r="AL177" s="78"/>
      <c r="AM177" s="19"/>
      <c r="AN177" s="19"/>
      <c r="AO177" s="42"/>
      <c r="AP177" s="41"/>
      <c r="AQ177" s="19"/>
      <c r="AR177" s="42"/>
      <c r="AS177" s="41"/>
      <c r="AT177" s="19"/>
      <c r="AU177" s="42"/>
      <c r="AV177" s="41"/>
      <c r="AW177" s="19"/>
      <c r="AX177" s="42"/>
      <c r="AY177" s="41"/>
      <c r="AZ177" s="19"/>
      <c r="BA177" s="42"/>
      <c r="BB177" s="41"/>
      <c r="BC177" s="19"/>
      <c r="BD177" s="19"/>
      <c r="BE177" s="77"/>
      <c r="BF177" s="19"/>
      <c r="BG177" s="78"/>
      <c r="BH177" s="77"/>
      <c r="BI177" s="19"/>
      <c r="BJ177" s="78"/>
      <c r="BK177" s="263"/>
      <c r="BL177" s="264"/>
      <c r="BM177" s="265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</row>
    <row r="178" spans="1:107" s="18" customFormat="1" x14ac:dyDescent="0.25">
      <c r="A178" s="24" t="s">
        <v>57</v>
      </c>
      <c r="C178" s="41">
        <f>'[2]Сельское хозяйство'!$E$33</f>
        <v>0.48799999999999999</v>
      </c>
      <c r="D178" s="19">
        <f>'[2]Сельское хозяйство'!$G$33</f>
        <v>0.48799999999999999</v>
      </c>
      <c r="E178" s="42">
        <f>'[2]Сельское хозяйство'!$I$33</f>
        <v>0.48799999999999999</v>
      </c>
      <c r="F178" s="41">
        <f>'[2]Сельское хозяйство'!$K$33</f>
        <v>0.254</v>
      </c>
      <c r="G178" s="19">
        <f>'[2]Сельское хозяйство'!$M$33</f>
        <v>0.254</v>
      </c>
      <c r="H178" s="42">
        <f>'[2]Сельское хозяйство'!$O$33</f>
        <v>0.254</v>
      </c>
      <c r="I178" s="41">
        <f>'[2]Сельское хозяйство'!$Q$33</f>
        <v>0.372</v>
      </c>
      <c r="J178" s="19">
        <f>'[2]Сельское хозяйство'!$S$33</f>
        <v>0.372</v>
      </c>
      <c r="K178" s="42">
        <f>'[2]Сельское хозяйство'!$U$33</f>
        <v>0.372</v>
      </c>
      <c r="L178" s="41">
        <f>'[2]Сельское хозяйство'!$W$33</f>
        <v>7.4999999999999997E-2</v>
      </c>
      <c r="M178" s="19">
        <f>'[2]Сельское хозяйство'!$Y$33</f>
        <v>7.4999999999999997E-2</v>
      </c>
      <c r="N178" s="42">
        <f>'[2]Сельское хозяйство'!$AA$33</f>
        <v>7.4999999999999997E-2</v>
      </c>
      <c r="O178" s="41">
        <f>'[2]Сельское хозяйство'!$AC$33</f>
        <v>0.40100000000000002</v>
      </c>
      <c r="P178" s="19">
        <f>'[2]Сельское хозяйство'!$AE$33</f>
        <v>0.40100000000000002</v>
      </c>
      <c r="Q178" s="42">
        <f>'[2]Сельское хозяйство'!$AG$33</f>
        <v>0.40100000000000002</v>
      </c>
      <c r="R178" s="41">
        <f>'[2]Сельское хозяйство'!$AI$33</f>
        <v>0</v>
      </c>
      <c r="S178" s="19">
        <f>'[2]Сельское хозяйство'!$AK$33</f>
        <v>0</v>
      </c>
      <c r="T178" s="19">
        <f>'[2]Сельское хозяйство'!$AM$33</f>
        <v>0</v>
      </c>
      <c r="U178" s="77">
        <f t="shared" ref="U178:AL178" si="198">U176</f>
        <v>1</v>
      </c>
      <c r="V178" s="19">
        <f t="shared" si="198"/>
        <v>1</v>
      </c>
      <c r="W178" s="42">
        <f t="shared" si="198"/>
        <v>1</v>
      </c>
      <c r="X178" s="19">
        <f t="shared" si="198"/>
        <v>1</v>
      </c>
      <c r="Y178" s="19">
        <f t="shared" si="198"/>
        <v>1</v>
      </c>
      <c r="Z178" s="19">
        <f t="shared" si="198"/>
        <v>1</v>
      </c>
      <c r="AA178" s="41">
        <f t="shared" si="198"/>
        <v>1</v>
      </c>
      <c r="AB178" s="19">
        <f t="shared" si="198"/>
        <v>1</v>
      </c>
      <c r="AC178" s="42">
        <f t="shared" si="198"/>
        <v>1</v>
      </c>
      <c r="AD178" s="19">
        <f t="shared" si="198"/>
        <v>1</v>
      </c>
      <c r="AE178" s="19">
        <f t="shared" si="198"/>
        <v>1</v>
      </c>
      <c r="AF178" s="19">
        <f t="shared" si="198"/>
        <v>1</v>
      </c>
      <c r="AG178" s="41">
        <f t="shared" si="198"/>
        <v>1</v>
      </c>
      <c r="AH178" s="19">
        <f t="shared" si="198"/>
        <v>1</v>
      </c>
      <c r="AI178" s="42">
        <f t="shared" si="198"/>
        <v>1</v>
      </c>
      <c r="AJ178" s="41">
        <f t="shared" si="198"/>
        <v>1</v>
      </c>
      <c r="AK178" s="19">
        <f t="shared" si="198"/>
        <v>1</v>
      </c>
      <c r="AL178" s="78">
        <f t="shared" si="198"/>
        <v>1</v>
      </c>
      <c r="AM178" s="19">
        <f t="shared" si="155"/>
        <v>0.48799999999999999</v>
      </c>
      <c r="AN178" s="19">
        <f t="shared" si="156"/>
        <v>0.48799999999999999</v>
      </c>
      <c r="AO178" s="42">
        <f t="shared" si="157"/>
        <v>0.48799999999999999</v>
      </c>
      <c r="AP178" s="41">
        <f t="shared" si="158"/>
        <v>0.254</v>
      </c>
      <c r="AQ178" s="19">
        <f t="shared" si="159"/>
        <v>0.254</v>
      </c>
      <c r="AR178" s="42">
        <f t="shared" si="160"/>
        <v>0.254</v>
      </c>
      <c r="AS178" s="41">
        <f t="shared" si="161"/>
        <v>0.372</v>
      </c>
      <c r="AT178" s="19">
        <f t="shared" si="162"/>
        <v>0.372</v>
      </c>
      <c r="AU178" s="42">
        <f t="shared" si="163"/>
        <v>0.372</v>
      </c>
      <c r="AV178" s="41">
        <f t="shared" si="164"/>
        <v>7.4999999999999997E-2</v>
      </c>
      <c r="AW178" s="19">
        <f t="shared" si="165"/>
        <v>7.4999999999999997E-2</v>
      </c>
      <c r="AX178" s="42">
        <f t="shared" si="166"/>
        <v>7.4999999999999997E-2</v>
      </c>
      <c r="AY178" s="41">
        <f t="shared" si="167"/>
        <v>0.40100000000000002</v>
      </c>
      <c r="AZ178" s="19">
        <f t="shared" si="168"/>
        <v>0.40100000000000002</v>
      </c>
      <c r="BA178" s="42">
        <f t="shared" si="169"/>
        <v>0.40100000000000002</v>
      </c>
      <c r="BB178" s="41">
        <f t="shared" si="170"/>
        <v>0</v>
      </c>
      <c r="BC178" s="19">
        <f t="shared" si="171"/>
        <v>0</v>
      </c>
      <c r="BD178" s="19">
        <f t="shared" si="172"/>
        <v>0</v>
      </c>
      <c r="BE178" s="77">
        <f t="shared" si="173"/>
        <v>0.26499999999999996</v>
      </c>
      <c r="BF178" s="19">
        <f t="shared" si="174"/>
        <v>0.26499999999999996</v>
      </c>
      <c r="BG178" s="78">
        <f t="shared" si="175"/>
        <v>0.26499999999999996</v>
      </c>
      <c r="BH178" s="77">
        <f t="shared" ref="BH178:BJ178" si="199">BH176</f>
        <v>0.58016666666666672</v>
      </c>
      <c r="BI178" s="19">
        <f t="shared" si="199"/>
        <v>0.58016666666666672</v>
      </c>
      <c r="BJ178" s="78">
        <f t="shared" si="199"/>
        <v>0.58016666666666672</v>
      </c>
      <c r="BK178" s="263">
        <f t="shared" si="177"/>
        <v>0.4567652973283538</v>
      </c>
      <c r="BL178" s="264">
        <f t="shared" si="178"/>
        <v>0.4567652973283538</v>
      </c>
      <c r="BM178" s="265">
        <f t="shared" si="179"/>
        <v>0.4567652973283538</v>
      </c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</row>
    <row r="179" spans="1:107" s="18" customFormat="1" x14ac:dyDescent="0.25">
      <c r="C179" s="41"/>
      <c r="D179" s="19"/>
      <c r="E179" s="42"/>
      <c r="F179" s="41"/>
      <c r="G179" s="19"/>
      <c r="H179" s="42"/>
      <c r="I179" s="41"/>
      <c r="J179" s="19"/>
      <c r="K179" s="42"/>
      <c r="L179" s="41"/>
      <c r="M179" s="19"/>
      <c r="N179" s="42"/>
      <c r="O179" s="41"/>
      <c r="P179" s="19"/>
      <c r="Q179" s="42"/>
      <c r="R179" s="41"/>
      <c r="S179" s="19"/>
      <c r="T179" s="19"/>
      <c r="U179" s="77"/>
      <c r="V179" s="19"/>
      <c r="W179" s="42"/>
      <c r="X179" s="19"/>
      <c r="Y179" s="19"/>
      <c r="Z179" s="19"/>
      <c r="AA179" s="41"/>
      <c r="AB179" s="19"/>
      <c r="AC179" s="42"/>
      <c r="AD179" s="19"/>
      <c r="AE179" s="19"/>
      <c r="AF179" s="19"/>
      <c r="AG179" s="41"/>
      <c r="AH179" s="19"/>
      <c r="AI179" s="42"/>
      <c r="AJ179" s="41"/>
      <c r="AK179" s="19"/>
      <c r="AL179" s="78"/>
      <c r="AM179" s="19"/>
      <c r="AN179" s="19"/>
      <c r="AO179" s="42"/>
      <c r="AP179" s="41"/>
      <c r="AQ179" s="19"/>
      <c r="AR179" s="42"/>
      <c r="AS179" s="41"/>
      <c r="AT179" s="19"/>
      <c r="AU179" s="42"/>
      <c r="AV179" s="41"/>
      <c r="AW179" s="19"/>
      <c r="AX179" s="42"/>
      <c r="AY179" s="41"/>
      <c r="AZ179" s="19"/>
      <c r="BA179" s="42"/>
      <c r="BB179" s="41"/>
      <c r="BC179" s="19"/>
      <c r="BD179" s="19"/>
      <c r="BE179" s="77"/>
      <c r="BF179" s="19"/>
      <c r="BG179" s="78"/>
      <c r="BH179" s="77"/>
      <c r="BI179" s="19"/>
      <c r="BJ179" s="78"/>
      <c r="BK179" s="263"/>
      <c r="BL179" s="264"/>
      <c r="BM179" s="265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</row>
    <row r="180" spans="1:107" s="18" customFormat="1" x14ac:dyDescent="0.25">
      <c r="A180" s="24" t="s">
        <v>58</v>
      </c>
      <c r="C180" s="41">
        <f>'[2]Сельское хозяйство'!$E$35</f>
        <v>0.39800000000000002</v>
      </c>
      <c r="D180" s="19">
        <f>'[2]Сельское хозяйство'!$G$35</f>
        <v>0.39800000000000002</v>
      </c>
      <c r="E180" s="42">
        <f>'[2]Сельское хозяйство'!$I$35</f>
        <v>0.39800000000000002</v>
      </c>
      <c r="F180" s="41">
        <f>'[2]Сельское хозяйство'!$K$35</f>
        <v>0.23899999999999999</v>
      </c>
      <c r="G180" s="19">
        <f>'[2]Сельское хозяйство'!$M$35</f>
        <v>0.23899999999999999</v>
      </c>
      <c r="H180" s="42">
        <f>'[2]Сельское хозяйство'!$O$35</f>
        <v>0.23899999999999999</v>
      </c>
      <c r="I180" s="41">
        <f>'[2]Сельское хозяйство'!$Q$35</f>
        <v>0.14899999999999999</v>
      </c>
      <c r="J180" s="19">
        <f>'[2]Сельское хозяйство'!$S$35</f>
        <v>0.14899999999999999</v>
      </c>
      <c r="K180" s="42">
        <f>'[2]Сельское хозяйство'!$U$35</f>
        <v>0.14899999999999999</v>
      </c>
      <c r="L180" s="41">
        <f>'[2]Сельское хозяйство'!$W$35</f>
        <v>1.7999999999999999E-2</v>
      </c>
      <c r="M180" s="19">
        <f>'[2]Сельское хозяйство'!$Y$35</f>
        <v>1.7999999999999999E-2</v>
      </c>
      <c r="N180" s="42">
        <f>'[2]Сельское хозяйство'!$AA$35</f>
        <v>1.7999999999999999E-2</v>
      </c>
      <c r="O180" s="41">
        <f>'[2]Сельское хозяйство'!$AC$35</f>
        <v>0.28799999999999998</v>
      </c>
      <c r="P180" s="19">
        <f>'[2]Сельское хозяйство'!$AE$35</f>
        <v>0.28799999999999998</v>
      </c>
      <c r="Q180" s="42">
        <f>'[2]Сельское хозяйство'!$AG$35</f>
        <v>0.28799999999999998</v>
      </c>
      <c r="R180" s="41">
        <f>'[2]Сельское хозяйство'!$AI$35</f>
        <v>0</v>
      </c>
      <c r="S180" s="19">
        <f>'[2]Сельское хозяйство'!$AK$35</f>
        <v>0</v>
      </c>
      <c r="T180" s="19">
        <f>'[2]Сельское хозяйство'!$AM$35</f>
        <v>0</v>
      </c>
      <c r="U180" s="77">
        <f t="shared" ref="U180:AL180" si="200">U178</f>
        <v>1</v>
      </c>
      <c r="V180" s="19">
        <f t="shared" si="200"/>
        <v>1</v>
      </c>
      <c r="W180" s="42">
        <f t="shared" si="200"/>
        <v>1</v>
      </c>
      <c r="X180" s="19">
        <f t="shared" si="200"/>
        <v>1</v>
      </c>
      <c r="Y180" s="19">
        <f t="shared" si="200"/>
        <v>1</v>
      </c>
      <c r="Z180" s="19">
        <f t="shared" si="200"/>
        <v>1</v>
      </c>
      <c r="AA180" s="41">
        <f t="shared" si="200"/>
        <v>1</v>
      </c>
      <c r="AB180" s="19">
        <f t="shared" si="200"/>
        <v>1</v>
      </c>
      <c r="AC180" s="42">
        <f t="shared" si="200"/>
        <v>1</v>
      </c>
      <c r="AD180" s="19">
        <f t="shared" si="200"/>
        <v>1</v>
      </c>
      <c r="AE180" s="19">
        <f t="shared" si="200"/>
        <v>1</v>
      </c>
      <c r="AF180" s="19">
        <f t="shared" si="200"/>
        <v>1</v>
      </c>
      <c r="AG180" s="41">
        <f t="shared" si="200"/>
        <v>1</v>
      </c>
      <c r="AH180" s="19">
        <f t="shared" si="200"/>
        <v>1</v>
      </c>
      <c r="AI180" s="42">
        <f t="shared" si="200"/>
        <v>1</v>
      </c>
      <c r="AJ180" s="41">
        <f t="shared" si="200"/>
        <v>1</v>
      </c>
      <c r="AK180" s="19">
        <f t="shared" si="200"/>
        <v>1</v>
      </c>
      <c r="AL180" s="78">
        <f t="shared" si="200"/>
        <v>1</v>
      </c>
      <c r="AM180" s="19">
        <f t="shared" si="155"/>
        <v>0.39800000000000002</v>
      </c>
      <c r="AN180" s="19">
        <f t="shared" si="156"/>
        <v>0.39800000000000002</v>
      </c>
      <c r="AO180" s="42">
        <f t="shared" si="157"/>
        <v>0.39800000000000002</v>
      </c>
      <c r="AP180" s="41">
        <f t="shared" si="158"/>
        <v>0.23899999999999999</v>
      </c>
      <c r="AQ180" s="19">
        <f t="shared" si="159"/>
        <v>0.23899999999999999</v>
      </c>
      <c r="AR180" s="42">
        <f t="shared" si="160"/>
        <v>0.23899999999999999</v>
      </c>
      <c r="AS180" s="41">
        <f t="shared" si="161"/>
        <v>0.14899999999999999</v>
      </c>
      <c r="AT180" s="19">
        <f t="shared" si="162"/>
        <v>0.14899999999999999</v>
      </c>
      <c r="AU180" s="42">
        <f t="shared" si="163"/>
        <v>0.14899999999999999</v>
      </c>
      <c r="AV180" s="41">
        <f t="shared" si="164"/>
        <v>1.7999999999999999E-2</v>
      </c>
      <c r="AW180" s="19">
        <f t="shared" si="165"/>
        <v>1.7999999999999999E-2</v>
      </c>
      <c r="AX180" s="42">
        <f t="shared" si="166"/>
        <v>1.7999999999999999E-2</v>
      </c>
      <c r="AY180" s="41">
        <f t="shared" si="167"/>
        <v>0.28799999999999998</v>
      </c>
      <c r="AZ180" s="19">
        <f t="shared" si="168"/>
        <v>0.28799999999999998</v>
      </c>
      <c r="BA180" s="42">
        <f t="shared" si="169"/>
        <v>0.28799999999999998</v>
      </c>
      <c r="BB180" s="41">
        <f t="shared" si="170"/>
        <v>0</v>
      </c>
      <c r="BC180" s="19">
        <f t="shared" si="171"/>
        <v>0</v>
      </c>
      <c r="BD180" s="19">
        <f t="shared" si="172"/>
        <v>0</v>
      </c>
      <c r="BE180" s="77">
        <f t="shared" si="173"/>
        <v>0.18200000000000002</v>
      </c>
      <c r="BF180" s="19">
        <f t="shared" si="174"/>
        <v>0.18200000000000002</v>
      </c>
      <c r="BG180" s="78">
        <f t="shared" si="175"/>
        <v>0.18200000000000002</v>
      </c>
      <c r="BH180" s="77">
        <f t="shared" ref="BH180:BJ180" si="201">BH178</f>
        <v>0.58016666666666672</v>
      </c>
      <c r="BI180" s="19">
        <f t="shared" si="201"/>
        <v>0.58016666666666672</v>
      </c>
      <c r="BJ180" s="78">
        <f t="shared" si="201"/>
        <v>0.58016666666666672</v>
      </c>
      <c r="BK180" s="263">
        <f t="shared" si="177"/>
        <v>0.31370295891985062</v>
      </c>
      <c r="BL180" s="264">
        <f t="shared" si="178"/>
        <v>0.31370295891985062</v>
      </c>
      <c r="BM180" s="265">
        <f t="shared" si="179"/>
        <v>0.31370295891985062</v>
      </c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</row>
    <row r="181" spans="1:107" s="18" customFormat="1" x14ac:dyDescent="0.25">
      <c r="C181" s="41"/>
      <c r="D181" s="19"/>
      <c r="E181" s="42"/>
      <c r="F181" s="41"/>
      <c r="G181" s="19"/>
      <c r="H181" s="42"/>
      <c r="I181" s="41"/>
      <c r="J181" s="19"/>
      <c r="K181" s="42"/>
      <c r="L181" s="41"/>
      <c r="M181" s="19"/>
      <c r="N181" s="42"/>
      <c r="O181" s="41"/>
      <c r="P181" s="19"/>
      <c r="Q181" s="42"/>
      <c r="R181" s="41"/>
      <c r="S181" s="19"/>
      <c r="T181" s="19"/>
      <c r="U181" s="77"/>
      <c r="V181" s="19"/>
      <c r="W181" s="42"/>
      <c r="X181" s="19"/>
      <c r="Y181" s="19"/>
      <c r="Z181" s="19"/>
      <c r="AA181" s="41"/>
      <c r="AB181" s="19"/>
      <c r="AC181" s="42"/>
      <c r="AD181" s="19"/>
      <c r="AE181" s="19"/>
      <c r="AF181" s="19"/>
      <c r="AG181" s="41"/>
      <c r="AH181" s="19"/>
      <c r="AI181" s="42"/>
      <c r="AJ181" s="41"/>
      <c r="AK181" s="19"/>
      <c r="AL181" s="78"/>
      <c r="AM181" s="19"/>
      <c r="AN181" s="19"/>
      <c r="AO181" s="42"/>
      <c r="AP181" s="41"/>
      <c r="AQ181" s="19"/>
      <c r="AR181" s="42"/>
      <c r="AS181" s="41"/>
      <c r="AT181" s="19"/>
      <c r="AU181" s="42"/>
      <c r="AV181" s="41"/>
      <c r="AW181" s="19"/>
      <c r="AX181" s="42"/>
      <c r="AY181" s="41"/>
      <c r="AZ181" s="19"/>
      <c r="BA181" s="42"/>
      <c r="BB181" s="41"/>
      <c r="BC181" s="19"/>
      <c r="BD181" s="19"/>
      <c r="BE181" s="77"/>
      <c r="BF181" s="19"/>
      <c r="BG181" s="78"/>
      <c r="BH181" s="77"/>
      <c r="BI181" s="19"/>
      <c r="BJ181" s="78"/>
      <c r="BK181" s="263"/>
      <c r="BL181" s="264"/>
      <c r="BM181" s="265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</row>
    <row r="182" spans="1:107" s="18" customFormat="1" x14ac:dyDescent="0.25">
      <c r="A182" s="23" t="s">
        <v>59</v>
      </c>
      <c r="C182" s="41">
        <f>'[2]Сельское хозяйство'!$E$37</f>
        <v>0.36</v>
      </c>
      <c r="D182" s="19">
        <f>'[2]Сельское хозяйство'!$G$37</f>
        <v>0.36</v>
      </c>
      <c r="E182" s="42">
        <f>'[2]Сельское хозяйство'!$I$37</f>
        <v>0.36</v>
      </c>
      <c r="F182" s="41">
        <f>'[2]Сельское хозяйство'!$K$37</f>
        <v>0.54700000000000004</v>
      </c>
      <c r="G182" s="19">
        <f>'[2]Сельское хозяйство'!$M$37</f>
        <v>0.54700000000000004</v>
      </c>
      <c r="H182" s="42">
        <f>'[2]Сельское хозяйство'!$O$37</f>
        <v>0.54700000000000004</v>
      </c>
      <c r="I182" s="41">
        <f>'[2]Сельское хозяйство'!$Q$37</f>
        <v>0.01</v>
      </c>
      <c r="J182" s="19">
        <f>'[2]Сельское хозяйство'!$S$37</f>
        <v>0.01</v>
      </c>
      <c r="K182" s="42">
        <f>'[2]Сельское хозяйство'!$U$37</f>
        <v>0.01</v>
      </c>
      <c r="L182" s="41">
        <f>'[2]Сельское хозяйство'!$W$37</f>
        <v>8.4000000000000005E-2</v>
      </c>
      <c r="M182" s="19">
        <f>'[2]Сельское хозяйство'!$Y$37</f>
        <v>8.4000000000000005E-2</v>
      </c>
      <c r="N182" s="42">
        <f>'[2]Сельское хозяйство'!$AA$37</f>
        <v>8.4000000000000005E-2</v>
      </c>
      <c r="O182" s="41">
        <f>'[2]Сельское хозяйство'!$AC$37</f>
        <v>0.46700000000000003</v>
      </c>
      <c r="P182" s="19">
        <f>'[2]Сельское хозяйство'!$AE$37</f>
        <v>0.46700000000000003</v>
      </c>
      <c r="Q182" s="42">
        <f>'[2]Сельское хозяйство'!$AG$37</f>
        <v>0.46700000000000003</v>
      </c>
      <c r="R182" s="41">
        <f>'[2]Сельское хозяйство'!$AI$37</f>
        <v>0</v>
      </c>
      <c r="S182" s="19">
        <f>'[2]Сельское хозяйство'!$AK$37</f>
        <v>0</v>
      </c>
      <c r="T182" s="19">
        <f>'[2]Сельское хозяйство'!$AM$37</f>
        <v>0</v>
      </c>
      <c r="U182" s="77">
        <f t="shared" ref="U182:AL182" si="202">U180</f>
        <v>1</v>
      </c>
      <c r="V182" s="19">
        <f t="shared" si="202"/>
        <v>1</v>
      </c>
      <c r="W182" s="42">
        <f t="shared" si="202"/>
        <v>1</v>
      </c>
      <c r="X182" s="19">
        <f t="shared" si="202"/>
        <v>1</v>
      </c>
      <c r="Y182" s="19">
        <f t="shared" si="202"/>
        <v>1</v>
      </c>
      <c r="Z182" s="19">
        <f t="shared" si="202"/>
        <v>1</v>
      </c>
      <c r="AA182" s="41">
        <f t="shared" si="202"/>
        <v>1</v>
      </c>
      <c r="AB182" s="19">
        <f t="shared" si="202"/>
        <v>1</v>
      </c>
      <c r="AC182" s="42">
        <f t="shared" si="202"/>
        <v>1</v>
      </c>
      <c r="AD182" s="19">
        <f t="shared" si="202"/>
        <v>1</v>
      </c>
      <c r="AE182" s="19">
        <f t="shared" si="202"/>
        <v>1</v>
      </c>
      <c r="AF182" s="19">
        <f t="shared" si="202"/>
        <v>1</v>
      </c>
      <c r="AG182" s="41">
        <f t="shared" si="202"/>
        <v>1</v>
      </c>
      <c r="AH182" s="19">
        <f t="shared" si="202"/>
        <v>1</v>
      </c>
      <c r="AI182" s="42">
        <f t="shared" si="202"/>
        <v>1</v>
      </c>
      <c r="AJ182" s="41">
        <f t="shared" si="202"/>
        <v>1</v>
      </c>
      <c r="AK182" s="19">
        <f t="shared" si="202"/>
        <v>1</v>
      </c>
      <c r="AL182" s="78">
        <f t="shared" si="202"/>
        <v>1</v>
      </c>
      <c r="AM182" s="19">
        <f t="shared" si="155"/>
        <v>0.36</v>
      </c>
      <c r="AN182" s="19">
        <f t="shared" si="156"/>
        <v>0.36</v>
      </c>
      <c r="AO182" s="42">
        <f t="shared" si="157"/>
        <v>0.36</v>
      </c>
      <c r="AP182" s="41">
        <f t="shared" si="158"/>
        <v>0.54700000000000004</v>
      </c>
      <c r="AQ182" s="19">
        <f t="shared" si="159"/>
        <v>0.54700000000000004</v>
      </c>
      <c r="AR182" s="42">
        <f t="shared" si="160"/>
        <v>0.54700000000000004</v>
      </c>
      <c r="AS182" s="41">
        <f t="shared" si="161"/>
        <v>0.01</v>
      </c>
      <c r="AT182" s="19">
        <f t="shared" si="162"/>
        <v>0.01</v>
      </c>
      <c r="AU182" s="42">
        <f t="shared" si="163"/>
        <v>0.01</v>
      </c>
      <c r="AV182" s="41">
        <f t="shared" si="164"/>
        <v>8.4000000000000005E-2</v>
      </c>
      <c r="AW182" s="19">
        <f t="shared" si="165"/>
        <v>8.4000000000000005E-2</v>
      </c>
      <c r="AX182" s="42">
        <f t="shared" si="166"/>
        <v>8.4000000000000005E-2</v>
      </c>
      <c r="AY182" s="41">
        <f t="shared" si="167"/>
        <v>0.46700000000000003</v>
      </c>
      <c r="AZ182" s="19">
        <f t="shared" si="168"/>
        <v>0.46700000000000003</v>
      </c>
      <c r="BA182" s="42">
        <f t="shared" si="169"/>
        <v>0.46700000000000003</v>
      </c>
      <c r="BB182" s="41">
        <f t="shared" si="170"/>
        <v>0</v>
      </c>
      <c r="BC182" s="19">
        <f t="shared" si="171"/>
        <v>0</v>
      </c>
      <c r="BD182" s="19">
        <f t="shared" si="172"/>
        <v>0</v>
      </c>
      <c r="BE182" s="77">
        <f t="shared" si="173"/>
        <v>0.2446666666666667</v>
      </c>
      <c r="BF182" s="19">
        <f t="shared" si="174"/>
        <v>0.2446666666666667</v>
      </c>
      <c r="BG182" s="78">
        <f t="shared" si="175"/>
        <v>0.2446666666666667</v>
      </c>
      <c r="BH182" s="77">
        <f t="shared" ref="BH182:BJ182" si="203">BH180</f>
        <v>0.58016666666666672</v>
      </c>
      <c r="BI182" s="19">
        <f t="shared" si="203"/>
        <v>0.58016666666666672</v>
      </c>
      <c r="BJ182" s="78">
        <f t="shared" si="203"/>
        <v>0.58016666666666672</v>
      </c>
      <c r="BK182" s="263">
        <f t="shared" si="177"/>
        <v>0.42171789715598967</v>
      </c>
      <c r="BL182" s="264">
        <f t="shared" si="178"/>
        <v>0.42171789715598967</v>
      </c>
      <c r="BM182" s="265">
        <f t="shared" si="179"/>
        <v>0.42171789715598967</v>
      </c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</row>
    <row r="183" spans="1:107" s="18" customFormat="1" x14ac:dyDescent="0.25">
      <c r="C183" s="41"/>
      <c r="D183" s="19"/>
      <c r="E183" s="42"/>
      <c r="F183" s="41"/>
      <c r="G183" s="19"/>
      <c r="H183" s="42"/>
      <c r="I183" s="41"/>
      <c r="J183" s="19"/>
      <c r="K183" s="42"/>
      <c r="L183" s="41"/>
      <c r="M183" s="19"/>
      <c r="N183" s="42"/>
      <c r="O183" s="41"/>
      <c r="P183" s="19"/>
      <c r="Q183" s="42"/>
      <c r="R183" s="41"/>
      <c r="S183" s="19"/>
      <c r="T183" s="19"/>
      <c r="U183" s="77"/>
      <c r="V183" s="19"/>
      <c r="W183" s="42"/>
      <c r="X183" s="19"/>
      <c r="Y183" s="19"/>
      <c r="Z183" s="19"/>
      <c r="AA183" s="41"/>
      <c r="AB183" s="19"/>
      <c r="AC183" s="42"/>
      <c r="AD183" s="19"/>
      <c r="AE183" s="19"/>
      <c r="AF183" s="19"/>
      <c r="AG183" s="41"/>
      <c r="AH183" s="19"/>
      <c r="AI183" s="42"/>
      <c r="AJ183" s="41"/>
      <c r="AK183" s="19"/>
      <c r="AL183" s="78"/>
      <c r="AM183" s="19"/>
      <c r="AN183" s="19"/>
      <c r="AO183" s="42"/>
      <c r="AP183" s="41"/>
      <c r="AQ183" s="19"/>
      <c r="AR183" s="42"/>
      <c r="AS183" s="41"/>
      <c r="AT183" s="19"/>
      <c r="AU183" s="42"/>
      <c r="AV183" s="41"/>
      <c r="AW183" s="19"/>
      <c r="AX183" s="42"/>
      <c r="AY183" s="41"/>
      <c r="AZ183" s="19"/>
      <c r="BA183" s="42"/>
      <c r="BB183" s="41"/>
      <c r="BC183" s="19"/>
      <c r="BD183" s="19"/>
      <c r="BE183" s="77"/>
      <c r="BF183" s="19"/>
      <c r="BG183" s="78"/>
      <c r="BH183" s="77"/>
      <c r="BI183" s="19"/>
      <c r="BJ183" s="78"/>
      <c r="BK183" s="263"/>
      <c r="BL183" s="264"/>
      <c r="BM183" s="265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</row>
    <row r="184" spans="1:107" s="18" customFormat="1" x14ac:dyDescent="0.25">
      <c r="A184" s="23" t="s">
        <v>60</v>
      </c>
      <c r="C184" s="41">
        <f>'[2]Сельское хозяйство'!$E$39</f>
        <v>0.32200000000000001</v>
      </c>
      <c r="D184" s="19">
        <f>'[2]Сельское хозяйство'!$G$39</f>
        <v>0.32200000000000001</v>
      </c>
      <c r="E184" s="42">
        <f>'[2]Сельское хозяйство'!$I$39</f>
        <v>0.32200000000000001</v>
      </c>
      <c r="F184" s="41">
        <f>'[2]Сельское хозяйство'!$K$39</f>
        <v>0.312</v>
      </c>
      <c r="G184" s="19">
        <f>'[2]Сельское хозяйство'!$M$39</f>
        <v>0.312</v>
      </c>
      <c r="H184" s="42">
        <f>'[2]Сельское хозяйство'!$O$39</f>
        <v>0.312</v>
      </c>
      <c r="I184" s="41">
        <f>'[2]Сельское хозяйство'!$Q$39</f>
        <v>1.4999999999999999E-2</v>
      </c>
      <c r="J184" s="19">
        <f>'[2]Сельское хозяйство'!$S$39</f>
        <v>1.4999999999999999E-2</v>
      </c>
      <c r="K184" s="42">
        <f>'[2]Сельское хозяйство'!$U$39</f>
        <v>1.4999999999999999E-2</v>
      </c>
      <c r="L184" s="41">
        <f>'[2]Сельское хозяйство'!$W$39</f>
        <v>0.22900000000000001</v>
      </c>
      <c r="M184" s="19">
        <f>'[2]Сельское хозяйство'!$Y$39</f>
        <v>0.22900000000000001</v>
      </c>
      <c r="N184" s="42">
        <f>'[2]Сельское хозяйство'!$AA$39</f>
        <v>0.22900000000000001</v>
      </c>
      <c r="O184" s="41">
        <f>'[2]Сельское хозяйство'!$AC$39</f>
        <v>0.93</v>
      </c>
      <c r="P184" s="19">
        <f>'[2]Сельское хозяйство'!$AE$39</f>
        <v>0.93</v>
      </c>
      <c r="Q184" s="42">
        <f>'[2]Сельское хозяйство'!$AG$39</f>
        <v>0.93</v>
      </c>
      <c r="R184" s="41">
        <f>'[2]Сельское хозяйство'!$AI$39</f>
        <v>0</v>
      </c>
      <c r="S184" s="19">
        <f>'[2]Сельское хозяйство'!$AK$39</f>
        <v>0</v>
      </c>
      <c r="T184" s="19">
        <f>'[2]Сельское хозяйство'!$AM$39</f>
        <v>0</v>
      </c>
      <c r="U184" s="77">
        <f t="shared" ref="U184:AL184" si="204">U182</f>
        <v>1</v>
      </c>
      <c r="V184" s="19">
        <f t="shared" si="204"/>
        <v>1</v>
      </c>
      <c r="W184" s="42">
        <f t="shared" si="204"/>
        <v>1</v>
      </c>
      <c r="X184" s="19">
        <f t="shared" si="204"/>
        <v>1</v>
      </c>
      <c r="Y184" s="19">
        <f t="shared" si="204"/>
        <v>1</v>
      </c>
      <c r="Z184" s="19">
        <f t="shared" si="204"/>
        <v>1</v>
      </c>
      <c r="AA184" s="41">
        <f t="shared" si="204"/>
        <v>1</v>
      </c>
      <c r="AB184" s="19">
        <f t="shared" si="204"/>
        <v>1</v>
      </c>
      <c r="AC184" s="42">
        <f t="shared" si="204"/>
        <v>1</v>
      </c>
      <c r="AD184" s="19">
        <f t="shared" si="204"/>
        <v>1</v>
      </c>
      <c r="AE184" s="19">
        <f t="shared" si="204"/>
        <v>1</v>
      </c>
      <c r="AF184" s="19">
        <f t="shared" si="204"/>
        <v>1</v>
      </c>
      <c r="AG184" s="41">
        <f t="shared" si="204"/>
        <v>1</v>
      </c>
      <c r="AH184" s="19">
        <f t="shared" si="204"/>
        <v>1</v>
      </c>
      <c r="AI184" s="42">
        <f t="shared" si="204"/>
        <v>1</v>
      </c>
      <c r="AJ184" s="41">
        <f t="shared" si="204"/>
        <v>1</v>
      </c>
      <c r="AK184" s="19">
        <f t="shared" si="204"/>
        <v>1</v>
      </c>
      <c r="AL184" s="78">
        <f t="shared" si="204"/>
        <v>1</v>
      </c>
      <c r="AM184" s="19">
        <f t="shared" si="155"/>
        <v>0.32200000000000001</v>
      </c>
      <c r="AN184" s="19">
        <f t="shared" si="156"/>
        <v>0.32200000000000001</v>
      </c>
      <c r="AO184" s="42">
        <f t="shared" si="157"/>
        <v>0.32200000000000001</v>
      </c>
      <c r="AP184" s="41">
        <f t="shared" si="158"/>
        <v>0.312</v>
      </c>
      <c r="AQ184" s="19">
        <f t="shared" si="159"/>
        <v>0.312</v>
      </c>
      <c r="AR184" s="42">
        <f t="shared" si="160"/>
        <v>0.312</v>
      </c>
      <c r="AS184" s="41">
        <f t="shared" si="161"/>
        <v>1.4999999999999999E-2</v>
      </c>
      <c r="AT184" s="19">
        <f t="shared" si="162"/>
        <v>1.4999999999999999E-2</v>
      </c>
      <c r="AU184" s="42">
        <f t="shared" si="163"/>
        <v>1.4999999999999999E-2</v>
      </c>
      <c r="AV184" s="41">
        <f t="shared" si="164"/>
        <v>0.22900000000000001</v>
      </c>
      <c r="AW184" s="19">
        <f t="shared" si="165"/>
        <v>0.22900000000000001</v>
      </c>
      <c r="AX184" s="42">
        <f t="shared" si="166"/>
        <v>0.22900000000000001</v>
      </c>
      <c r="AY184" s="41">
        <f t="shared" si="167"/>
        <v>0.93</v>
      </c>
      <c r="AZ184" s="19">
        <f t="shared" si="168"/>
        <v>0.93</v>
      </c>
      <c r="BA184" s="42">
        <f t="shared" si="169"/>
        <v>0.93</v>
      </c>
      <c r="BB184" s="41">
        <f t="shared" si="170"/>
        <v>0</v>
      </c>
      <c r="BC184" s="19">
        <f t="shared" si="171"/>
        <v>0</v>
      </c>
      <c r="BD184" s="19">
        <f t="shared" si="172"/>
        <v>0</v>
      </c>
      <c r="BE184" s="77">
        <f t="shared" si="173"/>
        <v>0.30133333333333334</v>
      </c>
      <c r="BF184" s="19">
        <f t="shared" si="174"/>
        <v>0.30133333333333334</v>
      </c>
      <c r="BG184" s="78">
        <f t="shared" si="175"/>
        <v>0.30133333333333334</v>
      </c>
      <c r="BH184" s="77">
        <f t="shared" ref="BH184:BJ184" si="205">BH182</f>
        <v>0.58016666666666672</v>
      </c>
      <c r="BI184" s="19">
        <f t="shared" si="205"/>
        <v>0.58016666666666672</v>
      </c>
      <c r="BJ184" s="78">
        <f t="shared" si="205"/>
        <v>0.58016666666666672</v>
      </c>
      <c r="BK184" s="263">
        <f t="shared" si="177"/>
        <v>0.51939097960356218</v>
      </c>
      <c r="BL184" s="264">
        <f t="shared" si="178"/>
        <v>0.51939097960356218</v>
      </c>
      <c r="BM184" s="265">
        <f t="shared" si="179"/>
        <v>0.51939097960356218</v>
      </c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</row>
    <row r="185" spans="1:107" s="18" customFormat="1" x14ac:dyDescent="0.25">
      <c r="C185" s="41"/>
      <c r="D185" s="19"/>
      <c r="E185" s="42"/>
      <c r="F185" s="41"/>
      <c r="G185" s="19"/>
      <c r="H185" s="42"/>
      <c r="I185" s="41"/>
      <c r="J185" s="19"/>
      <c r="K185" s="42"/>
      <c r="L185" s="41"/>
      <c r="M185" s="19"/>
      <c r="N185" s="42"/>
      <c r="O185" s="41"/>
      <c r="P185" s="19"/>
      <c r="Q185" s="42"/>
      <c r="R185" s="41"/>
      <c r="S185" s="19"/>
      <c r="T185" s="19"/>
      <c r="U185" s="77"/>
      <c r="V185" s="19"/>
      <c r="W185" s="42"/>
      <c r="X185" s="19"/>
      <c r="Y185" s="19"/>
      <c r="Z185" s="19"/>
      <c r="AA185" s="41"/>
      <c r="AB185" s="19"/>
      <c r="AC185" s="42"/>
      <c r="AD185" s="19"/>
      <c r="AE185" s="19"/>
      <c r="AF185" s="19"/>
      <c r="AG185" s="41"/>
      <c r="AH185" s="19"/>
      <c r="AI185" s="42"/>
      <c r="AJ185" s="41"/>
      <c r="AK185" s="19"/>
      <c r="AL185" s="78"/>
      <c r="AM185" s="19"/>
      <c r="AN185" s="19"/>
      <c r="AO185" s="42"/>
      <c r="AP185" s="41"/>
      <c r="AQ185" s="19"/>
      <c r="AR185" s="42"/>
      <c r="AS185" s="41"/>
      <c r="AT185" s="19"/>
      <c r="AU185" s="42"/>
      <c r="AV185" s="41"/>
      <c r="AW185" s="19"/>
      <c r="AX185" s="42"/>
      <c r="AY185" s="41"/>
      <c r="AZ185" s="19"/>
      <c r="BA185" s="42"/>
      <c r="BB185" s="41"/>
      <c r="BC185" s="19"/>
      <c r="BD185" s="19"/>
      <c r="BE185" s="77"/>
      <c r="BF185" s="19"/>
      <c r="BG185" s="78"/>
      <c r="BH185" s="77"/>
      <c r="BI185" s="19"/>
      <c r="BJ185" s="78"/>
      <c r="BK185" s="263"/>
      <c r="BL185" s="264"/>
      <c r="BM185" s="265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</row>
    <row r="186" spans="1:107" s="18" customFormat="1" x14ac:dyDescent="0.25">
      <c r="A186" s="23" t="s">
        <v>61</v>
      </c>
      <c r="C186" s="41">
        <f>'[2]Сельское хозяйство'!$E$41</f>
        <v>0.69599999999999995</v>
      </c>
      <c r="D186" s="19">
        <f>'[2]Сельское хозяйство'!$G$41</f>
        <v>0.69599999999999995</v>
      </c>
      <c r="E186" s="42">
        <f>'[2]Сельское хозяйство'!$I$41</f>
        <v>0.69599999999999995</v>
      </c>
      <c r="F186" s="41">
        <f>'[2]Сельское хозяйство'!$K$41</f>
        <v>0.84499999999999997</v>
      </c>
      <c r="G186" s="19">
        <f>'[2]Сельское хозяйство'!$M$41</f>
        <v>0.84499999999999997</v>
      </c>
      <c r="H186" s="42">
        <f>'[2]Сельское хозяйство'!$O$41</f>
        <v>0.84499999999999997</v>
      </c>
      <c r="I186" s="41">
        <f>'[2]Сельское хозяйство'!$Q$41</f>
        <v>8.3000000000000004E-2</v>
      </c>
      <c r="J186" s="19">
        <f>'[2]Сельское хозяйство'!$S$41</f>
        <v>8.3000000000000004E-2</v>
      </c>
      <c r="K186" s="42">
        <f>'[2]Сельское хозяйство'!$U$41</f>
        <v>8.3000000000000004E-2</v>
      </c>
      <c r="L186" s="41">
        <f>'[2]Сельское хозяйство'!$W$41</f>
        <v>1</v>
      </c>
      <c r="M186" s="19">
        <f>'[2]Сельское хозяйство'!$Y$41</f>
        <v>1</v>
      </c>
      <c r="N186" s="42">
        <f>'[2]Сельское хозяйство'!$AA$41</f>
        <v>1</v>
      </c>
      <c r="O186" s="41">
        <f>'[2]Сельское хозяйство'!$AC$41</f>
        <v>0.67800000000000005</v>
      </c>
      <c r="P186" s="19">
        <f>'[2]Сельское хозяйство'!$AE$41</f>
        <v>0.67800000000000005</v>
      </c>
      <c r="Q186" s="42">
        <f>'[2]Сельское хозяйство'!$AG$41</f>
        <v>0.67800000000000005</v>
      </c>
      <c r="R186" s="41">
        <f>'[2]Сельское хозяйство'!$AI$41</f>
        <v>0</v>
      </c>
      <c r="S186" s="19">
        <f>'[2]Сельское хозяйство'!$AK$41</f>
        <v>0</v>
      </c>
      <c r="T186" s="19">
        <f>'[2]Сельское хозяйство'!$AM$41</f>
        <v>0</v>
      </c>
      <c r="U186" s="77">
        <f t="shared" ref="U186:AL186" si="206">U184</f>
        <v>1</v>
      </c>
      <c r="V186" s="19">
        <f t="shared" si="206"/>
        <v>1</v>
      </c>
      <c r="W186" s="42">
        <f t="shared" si="206"/>
        <v>1</v>
      </c>
      <c r="X186" s="19">
        <f t="shared" si="206"/>
        <v>1</v>
      </c>
      <c r="Y186" s="19">
        <f t="shared" si="206"/>
        <v>1</v>
      </c>
      <c r="Z186" s="19">
        <f t="shared" si="206"/>
        <v>1</v>
      </c>
      <c r="AA186" s="41">
        <f t="shared" si="206"/>
        <v>1</v>
      </c>
      <c r="AB186" s="19">
        <f t="shared" si="206"/>
        <v>1</v>
      </c>
      <c r="AC186" s="42">
        <f t="shared" si="206"/>
        <v>1</v>
      </c>
      <c r="AD186" s="19">
        <f t="shared" si="206"/>
        <v>1</v>
      </c>
      <c r="AE186" s="19">
        <f t="shared" si="206"/>
        <v>1</v>
      </c>
      <c r="AF186" s="19">
        <f t="shared" si="206"/>
        <v>1</v>
      </c>
      <c r="AG186" s="41">
        <f t="shared" si="206"/>
        <v>1</v>
      </c>
      <c r="AH186" s="19">
        <f t="shared" si="206"/>
        <v>1</v>
      </c>
      <c r="AI186" s="42">
        <f t="shared" si="206"/>
        <v>1</v>
      </c>
      <c r="AJ186" s="41">
        <f t="shared" si="206"/>
        <v>1</v>
      </c>
      <c r="AK186" s="19">
        <f t="shared" si="206"/>
        <v>1</v>
      </c>
      <c r="AL186" s="78">
        <f t="shared" si="206"/>
        <v>1</v>
      </c>
      <c r="AM186" s="19">
        <f t="shared" si="155"/>
        <v>0.69599999999999995</v>
      </c>
      <c r="AN186" s="19">
        <f t="shared" si="156"/>
        <v>0.69599999999999995</v>
      </c>
      <c r="AO186" s="42">
        <f t="shared" si="157"/>
        <v>0.69599999999999995</v>
      </c>
      <c r="AP186" s="41">
        <f t="shared" si="158"/>
        <v>0.84499999999999997</v>
      </c>
      <c r="AQ186" s="19">
        <f t="shared" si="159"/>
        <v>0.84499999999999997</v>
      </c>
      <c r="AR186" s="42">
        <f t="shared" si="160"/>
        <v>0.84499999999999997</v>
      </c>
      <c r="AS186" s="41">
        <f t="shared" si="161"/>
        <v>8.3000000000000004E-2</v>
      </c>
      <c r="AT186" s="19">
        <f t="shared" si="162"/>
        <v>8.3000000000000004E-2</v>
      </c>
      <c r="AU186" s="42">
        <f t="shared" si="163"/>
        <v>8.3000000000000004E-2</v>
      </c>
      <c r="AV186" s="41">
        <f t="shared" si="164"/>
        <v>1</v>
      </c>
      <c r="AW186" s="19">
        <f t="shared" si="165"/>
        <v>1</v>
      </c>
      <c r="AX186" s="42">
        <f t="shared" si="166"/>
        <v>1</v>
      </c>
      <c r="AY186" s="41">
        <f t="shared" si="167"/>
        <v>0.67800000000000005</v>
      </c>
      <c r="AZ186" s="19">
        <f t="shared" si="168"/>
        <v>0.67800000000000005</v>
      </c>
      <c r="BA186" s="42">
        <f t="shared" si="169"/>
        <v>0.67800000000000005</v>
      </c>
      <c r="BB186" s="41">
        <f t="shared" si="170"/>
        <v>0</v>
      </c>
      <c r="BC186" s="19">
        <f t="shared" si="171"/>
        <v>0</v>
      </c>
      <c r="BD186" s="19">
        <f t="shared" si="172"/>
        <v>0</v>
      </c>
      <c r="BE186" s="77">
        <f t="shared" si="173"/>
        <v>0.55033333333333323</v>
      </c>
      <c r="BF186" s="19">
        <f t="shared" si="174"/>
        <v>0.55033333333333323</v>
      </c>
      <c r="BG186" s="78">
        <f t="shared" si="175"/>
        <v>0.55033333333333323</v>
      </c>
      <c r="BH186" s="77">
        <f t="shared" ref="BH186:BJ186" si="207">BH184</f>
        <v>0.58016666666666672</v>
      </c>
      <c r="BI186" s="19">
        <f t="shared" si="207"/>
        <v>0.58016666666666672</v>
      </c>
      <c r="BJ186" s="78">
        <f t="shared" si="207"/>
        <v>0.58016666666666672</v>
      </c>
      <c r="BK186" s="263">
        <f t="shared" si="177"/>
        <v>0.94857799482907179</v>
      </c>
      <c r="BL186" s="264">
        <f t="shared" si="178"/>
        <v>0.94857799482907179</v>
      </c>
      <c r="BM186" s="265">
        <f t="shared" si="179"/>
        <v>0.94857799482907179</v>
      </c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</row>
    <row r="187" spans="1:107" s="18" customFormat="1" x14ac:dyDescent="0.25">
      <c r="C187" s="41"/>
      <c r="D187" s="19"/>
      <c r="E187" s="42"/>
      <c r="F187" s="41"/>
      <c r="G187" s="19"/>
      <c r="H187" s="42"/>
      <c r="I187" s="41"/>
      <c r="J187" s="19"/>
      <c r="K187" s="42"/>
      <c r="L187" s="41"/>
      <c r="M187" s="19"/>
      <c r="N187" s="42"/>
      <c r="O187" s="41"/>
      <c r="P187" s="19"/>
      <c r="Q187" s="42"/>
      <c r="R187" s="41"/>
      <c r="S187" s="19"/>
      <c r="T187" s="19"/>
      <c r="U187" s="77"/>
      <c r="V187" s="19"/>
      <c r="W187" s="42"/>
      <c r="X187" s="19"/>
      <c r="Y187" s="19"/>
      <c r="Z187" s="19"/>
      <c r="AA187" s="41"/>
      <c r="AB187" s="19"/>
      <c r="AC187" s="42"/>
      <c r="AD187" s="19"/>
      <c r="AE187" s="19"/>
      <c r="AF187" s="19"/>
      <c r="AG187" s="41"/>
      <c r="AH187" s="19"/>
      <c r="AI187" s="42"/>
      <c r="AJ187" s="41"/>
      <c r="AK187" s="19"/>
      <c r="AL187" s="78"/>
      <c r="AM187" s="19"/>
      <c r="AN187" s="19"/>
      <c r="AO187" s="42"/>
      <c r="AP187" s="41"/>
      <c r="AQ187" s="19"/>
      <c r="AR187" s="42"/>
      <c r="AS187" s="41"/>
      <c r="AT187" s="19"/>
      <c r="AU187" s="42"/>
      <c r="AV187" s="41"/>
      <c r="AW187" s="19"/>
      <c r="AX187" s="42"/>
      <c r="AY187" s="41"/>
      <c r="AZ187" s="19"/>
      <c r="BA187" s="42"/>
      <c r="BB187" s="41"/>
      <c r="BC187" s="19"/>
      <c r="BD187" s="19"/>
      <c r="BE187" s="77"/>
      <c r="BF187" s="19"/>
      <c r="BG187" s="78"/>
      <c r="BH187" s="77"/>
      <c r="BI187" s="19"/>
      <c r="BJ187" s="78"/>
      <c r="BK187" s="263"/>
      <c r="BL187" s="264"/>
      <c r="BM187" s="265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</row>
    <row r="188" spans="1:107" s="18" customFormat="1" x14ac:dyDescent="0.25">
      <c r="A188" s="23" t="s">
        <v>62</v>
      </c>
      <c r="C188" s="41">
        <f>'[2]Сельское хозяйство'!$E$43</f>
        <v>0.26400000000000001</v>
      </c>
      <c r="D188" s="19">
        <f>'[2]Сельское хозяйство'!$G$43</f>
        <v>0.26400000000000001</v>
      </c>
      <c r="E188" s="42">
        <f>'[2]Сельское хозяйство'!$I$43</f>
        <v>0.26400000000000001</v>
      </c>
      <c r="F188" s="41">
        <f>'[2]Сельское хозяйство'!$K$43</f>
        <v>0.33800000000000002</v>
      </c>
      <c r="G188" s="19">
        <f>'[2]Сельское хозяйство'!$M$43</f>
        <v>0.33800000000000002</v>
      </c>
      <c r="H188" s="42">
        <f>'[2]Сельское хозяйство'!$O$43</f>
        <v>0.33800000000000002</v>
      </c>
      <c r="I188" s="41">
        <f>'[2]Сельское хозяйство'!$Q$43</f>
        <v>4.0000000000000001E-3</v>
      </c>
      <c r="J188" s="19">
        <f>'[2]Сельское хозяйство'!$S$43</f>
        <v>4.0000000000000001E-3</v>
      </c>
      <c r="K188" s="42">
        <f>'[2]Сельское хозяйство'!$U$43</f>
        <v>4.0000000000000001E-3</v>
      </c>
      <c r="L188" s="41">
        <f>'[2]Сельское хозяйство'!$W$43</f>
        <v>4.7E-2</v>
      </c>
      <c r="M188" s="19">
        <f>'[2]Сельское хозяйство'!$Y$43</f>
        <v>4.7E-2</v>
      </c>
      <c r="N188" s="42">
        <f>'[2]Сельское хозяйство'!$AA$43</f>
        <v>4.7E-2</v>
      </c>
      <c r="O188" s="41">
        <f>'[2]Сельское хозяйство'!$AC$43</f>
        <v>0.26200000000000001</v>
      </c>
      <c r="P188" s="19">
        <f>'[2]Сельское хозяйство'!$AE$43</f>
        <v>0.26200000000000001</v>
      </c>
      <c r="Q188" s="42">
        <f>'[2]Сельское хозяйство'!$AG$43</f>
        <v>0.26200000000000001</v>
      </c>
      <c r="R188" s="41">
        <f>'[2]Сельское хозяйство'!$AI$43</f>
        <v>0</v>
      </c>
      <c r="S188" s="19">
        <f>'[2]Сельское хозяйство'!$AK$43</f>
        <v>0</v>
      </c>
      <c r="T188" s="19">
        <f>'[2]Сельское хозяйство'!$AM$43</f>
        <v>0</v>
      </c>
      <c r="U188" s="77">
        <f t="shared" ref="U188:AL188" si="208">U186</f>
        <v>1</v>
      </c>
      <c r="V188" s="19">
        <f t="shared" si="208"/>
        <v>1</v>
      </c>
      <c r="W188" s="42">
        <f t="shared" si="208"/>
        <v>1</v>
      </c>
      <c r="X188" s="19">
        <f t="shared" si="208"/>
        <v>1</v>
      </c>
      <c r="Y188" s="19">
        <f t="shared" si="208"/>
        <v>1</v>
      </c>
      <c r="Z188" s="19">
        <f t="shared" si="208"/>
        <v>1</v>
      </c>
      <c r="AA188" s="41">
        <f t="shared" si="208"/>
        <v>1</v>
      </c>
      <c r="AB188" s="19">
        <f t="shared" si="208"/>
        <v>1</v>
      </c>
      <c r="AC188" s="42">
        <f t="shared" si="208"/>
        <v>1</v>
      </c>
      <c r="AD188" s="19">
        <f t="shared" si="208"/>
        <v>1</v>
      </c>
      <c r="AE188" s="19">
        <f t="shared" si="208"/>
        <v>1</v>
      </c>
      <c r="AF188" s="19">
        <f t="shared" si="208"/>
        <v>1</v>
      </c>
      <c r="AG188" s="41">
        <f t="shared" si="208"/>
        <v>1</v>
      </c>
      <c r="AH188" s="19">
        <f t="shared" si="208"/>
        <v>1</v>
      </c>
      <c r="AI188" s="42">
        <f t="shared" si="208"/>
        <v>1</v>
      </c>
      <c r="AJ188" s="41">
        <f t="shared" si="208"/>
        <v>1</v>
      </c>
      <c r="AK188" s="19">
        <f t="shared" si="208"/>
        <v>1</v>
      </c>
      <c r="AL188" s="78">
        <f t="shared" si="208"/>
        <v>1</v>
      </c>
      <c r="AM188" s="19">
        <f t="shared" si="155"/>
        <v>0.26400000000000001</v>
      </c>
      <c r="AN188" s="19">
        <f t="shared" si="156"/>
        <v>0.26400000000000001</v>
      </c>
      <c r="AO188" s="42">
        <f t="shared" si="157"/>
        <v>0.26400000000000001</v>
      </c>
      <c r="AP188" s="41">
        <f t="shared" si="158"/>
        <v>0.33800000000000002</v>
      </c>
      <c r="AQ188" s="19">
        <f t="shared" si="159"/>
        <v>0.33800000000000002</v>
      </c>
      <c r="AR188" s="42">
        <f t="shared" si="160"/>
        <v>0.33800000000000002</v>
      </c>
      <c r="AS188" s="41">
        <f t="shared" si="161"/>
        <v>4.0000000000000001E-3</v>
      </c>
      <c r="AT188" s="19">
        <f t="shared" si="162"/>
        <v>4.0000000000000001E-3</v>
      </c>
      <c r="AU188" s="42">
        <f t="shared" si="163"/>
        <v>4.0000000000000001E-3</v>
      </c>
      <c r="AV188" s="41">
        <f t="shared" si="164"/>
        <v>4.7E-2</v>
      </c>
      <c r="AW188" s="19">
        <f t="shared" si="165"/>
        <v>4.7E-2</v>
      </c>
      <c r="AX188" s="42">
        <f t="shared" si="166"/>
        <v>4.7E-2</v>
      </c>
      <c r="AY188" s="41">
        <f t="shared" si="167"/>
        <v>0.26200000000000001</v>
      </c>
      <c r="AZ188" s="19">
        <f t="shared" si="168"/>
        <v>0.26200000000000001</v>
      </c>
      <c r="BA188" s="42">
        <f t="shared" si="169"/>
        <v>0.26200000000000001</v>
      </c>
      <c r="BB188" s="41">
        <f t="shared" si="170"/>
        <v>0</v>
      </c>
      <c r="BC188" s="19">
        <f t="shared" si="171"/>
        <v>0</v>
      </c>
      <c r="BD188" s="19">
        <f t="shared" si="172"/>
        <v>0</v>
      </c>
      <c r="BE188" s="77">
        <f t="shared" si="173"/>
        <v>0.15250000000000002</v>
      </c>
      <c r="BF188" s="19">
        <f t="shared" si="174"/>
        <v>0.15250000000000002</v>
      </c>
      <c r="BG188" s="78">
        <f t="shared" si="175"/>
        <v>0.15250000000000002</v>
      </c>
      <c r="BH188" s="77">
        <f t="shared" ref="BH188:BJ188" si="209">BH186</f>
        <v>0.58016666666666672</v>
      </c>
      <c r="BI188" s="19">
        <f t="shared" si="209"/>
        <v>0.58016666666666672</v>
      </c>
      <c r="BJ188" s="78">
        <f t="shared" si="209"/>
        <v>0.58016666666666672</v>
      </c>
      <c r="BK188" s="263">
        <f t="shared" si="177"/>
        <v>0.262855501292732</v>
      </c>
      <c r="BL188" s="264">
        <f t="shared" si="178"/>
        <v>0.262855501292732</v>
      </c>
      <c r="BM188" s="265">
        <f t="shared" si="179"/>
        <v>0.262855501292732</v>
      </c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</row>
    <row r="189" spans="1:107" s="18" customFormat="1" x14ac:dyDescent="0.25">
      <c r="C189" s="41"/>
      <c r="D189" s="19"/>
      <c r="E189" s="42"/>
      <c r="F189" s="41"/>
      <c r="G189" s="19"/>
      <c r="H189" s="42"/>
      <c r="I189" s="41"/>
      <c r="J189" s="19"/>
      <c r="K189" s="42"/>
      <c r="L189" s="41"/>
      <c r="M189" s="19"/>
      <c r="N189" s="42"/>
      <c r="O189" s="41"/>
      <c r="P189" s="19"/>
      <c r="Q189" s="42"/>
      <c r="R189" s="41"/>
      <c r="S189" s="19"/>
      <c r="T189" s="19"/>
      <c r="U189" s="77"/>
      <c r="V189" s="19"/>
      <c r="W189" s="42"/>
      <c r="X189" s="19"/>
      <c r="Y189" s="19"/>
      <c r="Z189" s="19"/>
      <c r="AA189" s="41"/>
      <c r="AB189" s="19"/>
      <c r="AC189" s="42"/>
      <c r="AD189" s="19"/>
      <c r="AE189" s="19"/>
      <c r="AF189" s="19"/>
      <c r="AG189" s="41"/>
      <c r="AH189" s="19"/>
      <c r="AI189" s="42"/>
      <c r="AJ189" s="41"/>
      <c r="AK189" s="19"/>
      <c r="AL189" s="78"/>
      <c r="AM189" s="19"/>
      <c r="AN189" s="19"/>
      <c r="AO189" s="42"/>
      <c r="AP189" s="41"/>
      <c r="AQ189" s="19"/>
      <c r="AR189" s="42"/>
      <c r="AS189" s="41"/>
      <c r="AT189" s="19"/>
      <c r="AU189" s="42"/>
      <c r="AV189" s="41"/>
      <c r="AW189" s="19"/>
      <c r="AX189" s="42"/>
      <c r="AY189" s="41"/>
      <c r="AZ189" s="19"/>
      <c r="BA189" s="42"/>
      <c r="BB189" s="41"/>
      <c r="BC189" s="19"/>
      <c r="BD189" s="19"/>
      <c r="BE189" s="77"/>
      <c r="BF189" s="19"/>
      <c r="BG189" s="78"/>
      <c r="BH189" s="77"/>
      <c r="BI189" s="19"/>
      <c r="BJ189" s="78"/>
      <c r="BK189" s="263"/>
      <c r="BL189" s="264"/>
      <c r="BM189" s="265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</row>
    <row r="190" spans="1:107" s="18" customFormat="1" x14ac:dyDescent="0.25">
      <c r="A190" s="23" t="s">
        <v>63</v>
      </c>
      <c r="C190" s="41">
        <f>'[2]Сельское хозяйство'!$E$45</f>
        <v>0.39400000000000002</v>
      </c>
      <c r="D190" s="19">
        <f>'[2]Сельское хозяйство'!$G$45</f>
        <v>0.39400000000000002</v>
      </c>
      <c r="E190" s="42">
        <f>'[2]Сельское хозяйство'!$I$45</f>
        <v>0.39400000000000002</v>
      </c>
      <c r="F190" s="41">
        <f>'[2]Сельское хозяйство'!$K$45</f>
        <v>0.39900000000000002</v>
      </c>
      <c r="G190" s="19">
        <f>'[2]Сельское хозяйство'!$M$45</f>
        <v>0.39900000000000002</v>
      </c>
      <c r="H190" s="42">
        <f>'[2]Сельское хозяйство'!$O$45</f>
        <v>0.39900000000000002</v>
      </c>
      <c r="I190" s="41">
        <f>'[2]Сельское хозяйство'!$Q$45</f>
        <v>4.4999999999999998E-2</v>
      </c>
      <c r="J190" s="19">
        <f>'[2]Сельское хозяйство'!$S$45</f>
        <v>4.4999999999999998E-2</v>
      </c>
      <c r="K190" s="42">
        <f>'[2]Сельское хозяйство'!$U$45</f>
        <v>4.4999999999999998E-2</v>
      </c>
      <c r="L190" s="41">
        <f>'[2]Сельское хозяйство'!$W$45</f>
        <v>0.36299999999999999</v>
      </c>
      <c r="M190" s="19">
        <f>'[2]Сельское хозяйство'!$Y$45</f>
        <v>0.36299999999999999</v>
      </c>
      <c r="N190" s="42">
        <f>'[2]Сельское хозяйство'!$AA$45</f>
        <v>0.36299999999999999</v>
      </c>
      <c r="O190" s="41">
        <f>'[2]Сельское хозяйство'!$AC$45</f>
        <v>1</v>
      </c>
      <c r="P190" s="19">
        <f>'[2]Сельское хозяйство'!$AE$45</f>
        <v>1</v>
      </c>
      <c r="Q190" s="42">
        <f>'[2]Сельское хозяйство'!$AG$45</f>
        <v>1</v>
      </c>
      <c r="R190" s="41">
        <f>'[2]Сельское хозяйство'!$AI$45</f>
        <v>0</v>
      </c>
      <c r="S190" s="19">
        <f>'[2]Сельское хозяйство'!$AK$45</f>
        <v>0</v>
      </c>
      <c r="T190" s="19">
        <f>'[2]Сельское хозяйство'!$AM$45</f>
        <v>0</v>
      </c>
      <c r="U190" s="77">
        <f t="shared" ref="U190:AL190" si="210">U188</f>
        <v>1</v>
      </c>
      <c r="V190" s="19">
        <f t="shared" si="210"/>
        <v>1</v>
      </c>
      <c r="W190" s="42">
        <f t="shared" si="210"/>
        <v>1</v>
      </c>
      <c r="X190" s="19">
        <f t="shared" si="210"/>
        <v>1</v>
      </c>
      <c r="Y190" s="19">
        <f t="shared" si="210"/>
        <v>1</v>
      </c>
      <c r="Z190" s="19">
        <f t="shared" si="210"/>
        <v>1</v>
      </c>
      <c r="AA190" s="41">
        <f t="shared" si="210"/>
        <v>1</v>
      </c>
      <c r="AB190" s="19">
        <f t="shared" si="210"/>
        <v>1</v>
      </c>
      <c r="AC190" s="42">
        <f t="shared" si="210"/>
        <v>1</v>
      </c>
      <c r="AD190" s="19">
        <f t="shared" si="210"/>
        <v>1</v>
      </c>
      <c r="AE190" s="19">
        <f t="shared" si="210"/>
        <v>1</v>
      </c>
      <c r="AF190" s="19">
        <f t="shared" si="210"/>
        <v>1</v>
      </c>
      <c r="AG190" s="41">
        <f t="shared" si="210"/>
        <v>1</v>
      </c>
      <c r="AH190" s="19">
        <f t="shared" si="210"/>
        <v>1</v>
      </c>
      <c r="AI190" s="42">
        <f t="shared" si="210"/>
        <v>1</v>
      </c>
      <c r="AJ190" s="41">
        <f t="shared" si="210"/>
        <v>1</v>
      </c>
      <c r="AK190" s="19">
        <f t="shared" si="210"/>
        <v>1</v>
      </c>
      <c r="AL190" s="78">
        <f t="shared" si="210"/>
        <v>1</v>
      </c>
      <c r="AM190" s="19">
        <f t="shared" si="155"/>
        <v>0.39400000000000002</v>
      </c>
      <c r="AN190" s="19">
        <f t="shared" si="156"/>
        <v>0.39400000000000002</v>
      </c>
      <c r="AO190" s="42">
        <f t="shared" si="157"/>
        <v>0.39400000000000002</v>
      </c>
      <c r="AP190" s="41">
        <f t="shared" si="158"/>
        <v>0.39900000000000002</v>
      </c>
      <c r="AQ190" s="19">
        <f t="shared" si="159"/>
        <v>0.39900000000000002</v>
      </c>
      <c r="AR190" s="42">
        <f t="shared" si="160"/>
        <v>0.39900000000000002</v>
      </c>
      <c r="AS190" s="41">
        <f t="shared" si="161"/>
        <v>4.4999999999999998E-2</v>
      </c>
      <c r="AT190" s="19">
        <f t="shared" si="162"/>
        <v>4.4999999999999998E-2</v>
      </c>
      <c r="AU190" s="42">
        <f t="shared" si="163"/>
        <v>4.4999999999999998E-2</v>
      </c>
      <c r="AV190" s="41">
        <f t="shared" si="164"/>
        <v>0.36299999999999999</v>
      </c>
      <c r="AW190" s="19">
        <f t="shared" si="165"/>
        <v>0.36299999999999999</v>
      </c>
      <c r="AX190" s="42">
        <f t="shared" si="166"/>
        <v>0.36299999999999999</v>
      </c>
      <c r="AY190" s="41">
        <f t="shared" si="167"/>
        <v>1</v>
      </c>
      <c r="AZ190" s="19">
        <f t="shared" si="168"/>
        <v>1</v>
      </c>
      <c r="BA190" s="42">
        <f t="shared" si="169"/>
        <v>1</v>
      </c>
      <c r="BB190" s="41">
        <f t="shared" si="170"/>
        <v>0</v>
      </c>
      <c r="BC190" s="19">
        <f t="shared" si="171"/>
        <v>0</v>
      </c>
      <c r="BD190" s="19">
        <f t="shared" si="172"/>
        <v>0</v>
      </c>
      <c r="BE190" s="77">
        <f t="shared" si="173"/>
        <v>0.36683333333333334</v>
      </c>
      <c r="BF190" s="19">
        <f t="shared" si="174"/>
        <v>0.36683333333333334</v>
      </c>
      <c r="BG190" s="78">
        <f t="shared" si="175"/>
        <v>0.36683333333333334</v>
      </c>
      <c r="BH190" s="77">
        <f t="shared" ref="BH190:BJ190" si="211">BH188</f>
        <v>0.58016666666666672</v>
      </c>
      <c r="BI190" s="19">
        <f t="shared" si="211"/>
        <v>0.58016666666666672</v>
      </c>
      <c r="BJ190" s="78">
        <f t="shared" si="211"/>
        <v>0.58016666666666672</v>
      </c>
      <c r="BK190" s="263">
        <f t="shared" si="177"/>
        <v>0.6322895719620798</v>
      </c>
      <c r="BL190" s="264">
        <f t="shared" si="178"/>
        <v>0.6322895719620798</v>
      </c>
      <c r="BM190" s="265">
        <f t="shared" si="179"/>
        <v>0.6322895719620798</v>
      </c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</row>
    <row r="191" spans="1:107" s="18" customFormat="1" x14ac:dyDescent="0.25">
      <c r="C191" s="41"/>
      <c r="D191" s="19"/>
      <c r="E191" s="42"/>
      <c r="F191" s="41"/>
      <c r="G191" s="19"/>
      <c r="H191" s="42"/>
      <c r="I191" s="41"/>
      <c r="J191" s="19"/>
      <c r="K191" s="42"/>
      <c r="L191" s="41"/>
      <c r="M191" s="19"/>
      <c r="N191" s="42"/>
      <c r="O191" s="41"/>
      <c r="P191" s="19"/>
      <c r="Q191" s="42"/>
      <c r="R191" s="41"/>
      <c r="S191" s="19"/>
      <c r="T191" s="19"/>
      <c r="U191" s="77"/>
      <c r="V191" s="19"/>
      <c r="W191" s="42"/>
      <c r="X191" s="19"/>
      <c r="Y191" s="19"/>
      <c r="Z191" s="19"/>
      <c r="AA191" s="41"/>
      <c r="AB191" s="19"/>
      <c r="AC191" s="42"/>
      <c r="AD191" s="19"/>
      <c r="AE191" s="19"/>
      <c r="AF191" s="19"/>
      <c r="AG191" s="41"/>
      <c r="AH191" s="19"/>
      <c r="AI191" s="42"/>
      <c r="AJ191" s="41"/>
      <c r="AK191" s="19"/>
      <c r="AL191" s="78"/>
      <c r="AM191" s="19"/>
      <c r="AN191" s="19"/>
      <c r="AO191" s="42"/>
      <c r="AP191" s="41"/>
      <c r="AQ191" s="19"/>
      <c r="AR191" s="42"/>
      <c r="AS191" s="41"/>
      <c r="AT191" s="19"/>
      <c r="AU191" s="42"/>
      <c r="AV191" s="41"/>
      <c r="AW191" s="19"/>
      <c r="AX191" s="42"/>
      <c r="AY191" s="41"/>
      <c r="AZ191" s="19"/>
      <c r="BA191" s="42"/>
      <c r="BB191" s="41"/>
      <c r="BC191" s="19"/>
      <c r="BD191" s="19"/>
      <c r="BE191" s="77"/>
      <c r="BF191" s="19"/>
      <c r="BG191" s="78"/>
      <c r="BH191" s="77"/>
      <c r="BI191" s="19"/>
      <c r="BJ191" s="78"/>
      <c r="BK191" s="263"/>
      <c r="BL191" s="264"/>
      <c r="BM191" s="265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</row>
    <row r="192" spans="1:107" s="18" customFormat="1" x14ac:dyDescent="0.25">
      <c r="A192" s="23" t="s">
        <v>64</v>
      </c>
      <c r="C192" s="41">
        <f>'[2]Сельское хозяйство'!$E$47</f>
        <v>0.99399999999999999</v>
      </c>
      <c r="D192" s="19">
        <f>'[2]Сельское хозяйство'!$G$47</f>
        <v>0.99399999999999999</v>
      </c>
      <c r="E192" s="42">
        <f>'[2]Сельское хозяйство'!$I$47</f>
        <v>0.99399999999999999</v>
      </c>
      <c r="F192" s="41">
        <f>'[2]Сельское хозяйство'!$K$47</f>
        <v>1</v>
      </c>
      <c r="G192" s="19">
        <f>'[2]Сельское хозяйство'!$M$47</f>
        <v>1</v>
      </c>
      <c r="H192" s="42">
        <f>'[2]Сельское хозяйство'!$O$47</f>
        <v>1</v>
      </c>
      <c r="I192" s="41">
        <f>'[2]Сельское хозяйство'!$Q$47</f>
        <v>0.98099999999999998</v>
      </c>
      <c r="J192" s="19">
        <f>'[2]Сельское хозяйство'!$S$47</f>
        <v>0.98099999999999998</v>
      </c>
      <c r="K192" s="42">
        <f>'[2]Сельское хозяйство'!$U$47</f>
        <v>0.98099999999999998</v>
      </c>
      <c r="L192" s="41">
        <f>'[2]Сельское хозяйство'!$W$47</f>
        <v>0.112</v>
      </c>
      <c r="M192" s="19">
        <f>'[2]Сельское хозяйство'!$Y$47</f>
        <v>0.112</v>
      </c>
      <c r="N192" s="42">
        <f>'[2]Сельское хозяйство'!$AA$47</f>
        <v>0.112</v>
      </c>
      <c r="O192" s="41">
        <f>'[2]Сельское хозяйство'!$AC$47</f>
        <v>0.375</v>
      </c>
      <c r="P192" s="19">
        <f>'[2]Сельское хозяйство'!$AE$47</f>
        <v>0.375</v>
      </c>
      <c r="Q192" s="42">
        <f>'[2]Сельское хозяйство'!$AG$47</f>
        <v>0.375</v>
      </c>
      <c r="R192" s="41">
        <f>'[2]Сельское хозяйство'!$AI$47</f>
        <v>1.9E-2</v>
      </c>
      <c r="S192" s="19">
        <f>'[2]Сельское хозяйство'!$AK$47</f>
        <v>1.9E-2</v>
      </c>
      <c r="T192" s="19">
        <f>'[2]Сельское хозяйство'!$AM$47</f>
        <v>1.9E-2</v>
      </c>
      <c r="U192" s="77">
        <f t="shared" ref="U192:AL192" si="212">U190</f>
        <v>1</v>
      </c>
      <c r="V192" s="19">
        <f t="shared" si="212"/>
        <v>1</v>
      </c>
      <c r="W192" s="42">
        <f t="shared" si="212"/>
        <v>1</v>
      </c>
      <c r="X192" s="19">
        <f t="shared" si="212"/>
        <v>1</v>
      </c>
      <c r="Y192" s="19">
        <f t="shared" si="212"/>
        <v>1</v>
      </c>
      <c r="Z192" s="19">
        <f t="shared" si="212"/>
        <v>1</v>
      </c>
      <c r="AA192" s="41">
        <f t="shared" si="212"/>
        <v>1</v>
      </c>
      <c r="AB192" s="19">
        <f t="shared" si="212"/>
        <v>1</v>
      </c>
      <c r="AC192" s="42">
        <f t="shared" si="212"/>
        <v>1</v>
      </c>
      <c r="AD192" s="19">
        <f t="shared" si="212"/>
        <v>1</v>
      </c>
      <c r="AE192" s="19">
        <f t="shared" si="212"/>
        <v>1</v>
      </c>
      <c r="AF192" s="19">
        <f t="shared" si="212"/>
        <v>1</v>
      </c>
      <c r="AG192" s="41">
        <f t="shared" si="212"/>
        <v>1</v>
      </c>
      <c r="AH192" s="19">
        <f t="shared" si="212"/>
        <v>1</v>
      </c>
      <c r="AI192" s="42">
        <f t="shared" si="212"/>
        <v>1</v>
      </c>
      <c r="AJ192" s="41">
        <f t="shared" si="212"/>
        <v>1</v>
      </c>
      <c r="AK192" s="19">
        <f t="shared" si="212"/>
        <v>1</v>
      </c>
      <c r="AL192" s="78">
        <f t="shared" si="212"/>
        <v>1</v>
      </c>
      <c r="AM192" s="19">
        <f t="shared" si="155"/>
        <v>0.99399999999999999</v>
      </c>
      <c r="AN192" s="19">
        <f t="shared" si="156"/>
        <v>0.99399999999999999</v>
      </c>
      <c r="AO192" s="42">
        <f t="shared" si="157"/>
        <v>0.99399999999999999</v>
      </c>
      <c r="AP192" s="41">
        <f t="shared" si="158"/>
        <v>1</v>
      </c>
      <c r="AQ192" s="19">
        <f t="shared" si="159"/>
        <v>1</v>
      </c>
      <c r="AR192" s="42">
        <f t="shared" si="160"/>
        <v>1</v>
      </c>
      <c r="AS192" s="41">
        <f t="shared" si="161"/>
        <v>0.98099999999999998</v>
      </c>
      <c r="AT192" s="19">
        <f t="shared" si="162"/>
        <v>0.98099999999999998</v>
      </c>
      <c r="AU192" s="42">
        <f t="shared" si="163"/>
        <v>0.98099999999999998</v>
      </c>
      <c r="AV192" s="41">
        <f t="shared" si="164"/>
        <v>0.112</v>
      </c>
      <c r="AW192" s="19">
        <f t="shared" si="165"/>
        <v>0.112</v>
      </c>
      <c r="AX192" s="42">
        <f t="shared" si="166"/>
        <v>0.112</v>
      </c>
      <c r="AY192" s="41">
        <f t="shared" si="167"/>
        <v>0.375</v>
      </c>
      <c r="AZ192" s="19">
        <f t="shared" si="168"/>
        <v>0.375</v>
      </c>
      <c r="BA192" s="42">
        <f t="shared" si="169"/>
        <v>0.375</v>
      </c>
      <c r="BB192" s="41">
        <f t="shared" si="170"/>
        <v>1.9E-2</v>
      </c>
      <c r="BC192" s="19">
        <f t="shared" si="171"/>
        <v>1.9E-2</v>
      </c>
      <c r="BD192" s="19">
        <f t="shared" si="172"/>
        <v>1.9E-2</v>
      </c>
      <c r="BE192" s="77">
        <f t="shared" si="173"/>
        <v>0.58016666666666672</v>
      </c>
      <c r="BF192" s="19">
        <f t="shared" si="174"/>
        <v>0.58016666666666672</v>
      </c>
      <c r="BG192" s="78">
        <f t="shared" si="175"/>
        <v>0.58016666666666672</v>
      </c>
      <c r="BH192" s="77">
        <f t="shared" ref="BH192:BJ192" si="213">BH190</f>
        <v>0.58016666666666672</v>
      </c>
      <c r="BI192" s="19">
        <f t="shared" si="213"/>
        <v>0.58016666666666672</v>
      </c>
      <c r="BJ192" s="78">
        <f t="shared" si="213"/>
        <v>0.58016666666666672</v>
      </c>
      <c r="BK192" s="263">
        <f t="shared" si="177"/>
        <v>1</v>
      </c>
      <c r="BL192" s="264">
        <f t="shared" si="178"/>
        <v>1</v>
      </c>
      <c r="BM192" s="265">
        <f t="shared" si="179"/>
        <v>1</v>
      </c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</row>
    <row r="193" spans="1:107" s="18" customFormat="1" x14ac:dyDescent="0.25">
      <c r="C193" s="41"/>
      <c r="D193" s="19"/>
      <c r="E193" s="42"/>
      <c r="F193" s="41"/>
      <c r="G193" s="19"/>
      <c r="H193" s="42"/>
      <c r="I193" s="41"/>
      <c r="J193" s="19"/>
      <c r="K193" s="42"/>
      <c r="L193" s="41"/>
      <c r="M193" s="19"/>
      <c r="N193" s="42"/>
      <c r="O193" s="41"/>
      <c r="P193" s="19"/>
      <c r="Q193" s="42"/>
      <c r="R193" s="41"/>
      <c r="S193" s="19"/>
      <c r="T193" s="19"/>
      <c r="U193" s="77"/>
      <c r="V193" s="19"/>
      <c r="W193" s="42"/>
      <c r="X193" s="19"/>
      <c r="Y193" s="19"/>
      <c r="Z193" s="19"/>
      <c r="AA193" s="41"/>
      <c r="AB193" s="19"/>
      <c r="AC193" s="42"/>
      <c r="AD193" s="19"/>
      <c r="AE193" s="19"/>
      <c r="AF193" s="19"/>
      <c r="AG193" s="41"/>
      <c r="AH193" s="19"/>
      <c r="AI193" s="42"/>
      <c r="AJ193" s="41"/>
      <c r="AK193" s="19"/>
      <c r="AL193" s="78"/>
      <c r="AM193" s="19"/>
      <c r="AN193" s="19"/>
      <c r="AO193" s="42"/>
      <c r="AP193" s="41"/>
      <c r="AQ193" s="19"/>
      <c r="AR193" s="42"/>
      <c r="AS193" s="41"/>
      <c r="AT193" s="19"/>
      <c r="AU193" s="42"/>
      <c r="AV193" s="41"/>
      <c r="AW193" s="19"/>
      <c r="AX193" s="42"/>
      <c r="AY193" s="41"/>
      <c r="AZ193" s="19"/>
      <c r="BA193" s="42"/>
      <c r="BB193" s="41"/>
      <c r="BC193" s="19"/>
      <c r="BD193" s="19"/>
      <c r="BE193" s="77"/>
      <c r="BF193" s="19"/>
      <c r="BG193" s="78"/>
      <c r="BH193" s="77"/>
      <c r="BI193" s="19"/>
      <c r="BJ193" s="78"/>
      <c r="BK193" s="263"/>
      <c r="BL193" s="264"/>
      <c r="BM193" s="265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</row>
    <row r="194" spans="1:107" s="18" customFormat="1" x14ac:dyDescent="0.25">
      <c r="A194" s="23" t="s">
        <v>65</v>
      </c>
      <c r="C194" s="41">
        <f>'[2]Сельское хозяйство'!$E$49</f>
        <v>5.5E-2</v>
      </c>
      <c r="D194" s="19">
        <f>'[2]Сельское хозяйство'!$G$49</f>
        <v>5.5E-2</v>
      </c>
      <c r="E194" s="42">
        <f>'[2]Сельское хозяйство'!$I$49</f>
        <v>5.5E-2</v>
      </c>
      <c r="F194" s="41">
        <f>'[2]Сельское хозяйство'!$K$49</f>
        <v>7.0999999999999994E-2</v>
      </c>
      <c r="G194" s="19">
        <f>'[2]Сельское хозяйство'!$M$49</f>
        <v>7.0999999999999994E-2</v>
      </c>
      <c r="H194" s="42">
        <f>'[2]Сельское хозяйство'!$O$49</f>
        <v>7.0999999999999994E-2</v>
      </c>
      <c r="I194" s="41">
        <f>'[2]Сельское хозяйство'!$Q$49</f>
        <v>0</v>
      </c>
      <c r="J194" s="19">
        <f>'[2]Сельское хозяйство'!$S$49</f>
        <v>0</v>
      </c>
      <c r="K194" s="42">
        <f>'[2]Сельское хозяйство'!$U$49</f>
        <v>0</v>
      </c>
      <c r="L194" s="41">
        <f>'[2]Сельское хозяйство'!$W$49</f>
        <v>0</v>
      </c>
      <c r="M194" s="19">
        <f>'[2]Сельское хозяйство'!$Y$49</f>
        <v>0</v>
      </c>
      <c r="N194" s="42">
        <f>'[2]Сельское хозяйство'!$AA$49</f>
        <v>0</v>
      </c>
      <c r="O194" s="41">
        <f>'[2]Сельское хозяйство'!$AC$49</f>
        <v>0</v>
      </c>
      <c r="P194" s="19">
        <f>'[2]Сельское хозяйство'!$AE$49</f>
        <v>0</v>
      </c>
      <c r="Q194" s="42">
        <f>'[2]Сельское хозяйство'!$AG$49</f>
        <v>0</v>
      </c>
      <c r="R194" s="41">
        <f>'[2]Сельское хозяйство'!$AI$49</f>
        <v>0</v>
      </c>
      <c r="S194" s="19">
        <f>'[2]Сельское хозяйство'!$AK$49</f>
        <v>0</v>
      </c>
      <c r="T194" s="19">
        <f>'[2]Сельское хозяйство'!$AM$49</f>
        <v>0</v>
      </c>
      <c r="U194" s="77">
        <f t="shared" ref="U194:AL194" si="214">U192</f>
        <v>1</v>
      </c>
      <c r="V194" s="19">
        <f t="shared" si="214"/>
        <v>1</v>
      </c>
      <c r="W194" s="42">
        <f t="shared" si="214"/>
        <v>1</v>
      </c>
      <c r="X194" s="19">
        <f t="shared" si="214"/>
        <v>1</v>
      </c>
      <c r="Y194" s="19">
        <f t="shared" si="214"/>
        <v>1</v>
      </c>
      <c r="Z194" s="19">
        <f t="shared" si="214"/>
        <v>1</v>
      </c>
      <c r="AA194" s="41">
        <f t="shared" si="214"/>
        <v>1</v>
      </c>
      <c r="AB194" s="19">
        <f t="shared" si="214"/>
        <v>1</v>
      </c>
      <c r="AC194" s="42">
        <f t="shared" si="214"/>
        <v>1</v>
      </c>
      <c r="AD194" s="19">
        <f t="shared" si="214"/>
        <v>1</v>
      </c>
      <c r="AE194" s="19">
        <f t="shared" si="214"/>
        <v>1</v>
      </c>
      <c r="AF194" s="19">
        <f t="shared" si="214"/>
        <v>1</v>
      </c>
      <c r="AG194" s="41">
        <f t="shared" si="214"/>
        <v>1</v>
      </c>
      <c r="AH194" s="19">
        <f t="shared" si="214"/>
        <v>1</v>
      </c>
      <c r="AI194" s="42">
        <f t="shared" si="214"/>
        <v>1</v>
      </c>
      <c r="AJ194" s="41">
        <f t="shared" si="214"/>
        <v>1</v>
      </c>
      <c r="AK194" s="19">
        <f t="shared" si="214"/>
        <v>1</v>
      </c>
      <c r="AL194" s="78">
        <f t="shared" si="214"/>
        <v>1</v>
      </c>
      <c r="AM194" s="19">
        <f t="shared" si="155"/>
        <v>5.5E-2</v>
      </c>
      <c r="AN194" s="19">
        <f t="shared" si="156"/>
        <v>5.5E-2</v>
      </c>
      <c r="AO194" s="42">
        <f t="shared" si="157"/>
        <v>5.5E-2</v>
      </c>
      <c r="AP194" s="41">
        <f t="shared" si="158"/>
        <v>7.0999999999999994E-2</v>
      </c>
      <c r="AQ194" s="19">
        <f t="shared" si="159"/>
        <v>7.0999999999999994E-2</v>
      </c>
      <c r="AR194" s="42">
        <f t="shared" si="160"/>
        <v>7.0999999999999994E-2</v>
      </c>
      <c r="AS194" s="41">
        <f t="shared" si="161"/>
        <v>0</v>
      </c>
      <c r="AT194" s="19">
        <f t="shared" si="162"/>
        <v>0</v>
      </c>
      <c r="AU194" s="42">
        <f t="shared" si="163"/>
        <v>0</v>
      </c>
      <c r="AV194" s="41">
        <f t="shared" si="164"/>
        <v>0</v>
      </c>
      <c r="AW194" s="19">
        <f t="shared" si="165"/>
        <v>0</v>
      </c>
      <c r="AX194" s="42">
        <f t="shared" si="166"/>
        <v>0</v>
      </c>
      <c r="AY194" s="41">
        <f t="shared" si="167"/>
        <v>0</v>
      </c>
      <c r="AZ194" s="19">
        <f t="shared" si="168"/>
        <v>0</v>
      </c>
      <c r="BA194" s="42">
        <f t="shared" si="169"/>
        <v>0</v>
      </c>
      <c r="BB194" s="41">
        <f t="shared" si="170"/>
        <v>0</v>
      </c>
      <c r="BC194" s="19">
        <f t="shared" si="171"/>
        <v>0</v>
      </c>
      <c r="BD194" s="19">
        <f t="shared" si="172"/>
        <v>0</v>
      </c>
      <c r="BE194" s="77">
        <f t="shared" si="173"/>
        <v>2.1000000000000001E-2</v>
      </c>
      <c r="BF194" s="19">
        <f t="shared" si="174"/>
        <v>2.1000000000000001E-2</v>
      </c>
      <c r="BG194" s="78">
        <f t="shared" si="175"/>
        <v>2.1000000000000001E-2</v>
      </c>
      <c r="BH194" s="77">
        <f t="shared" ref="BH194:BJ194" si="215">BH192</f>
        <v>0.58016666666666672</v>
      </c>
      <c r="BI194" s="19">
        <f t="shared" si="215"/>
        <v>0.58016666666666672</v>
      </c>
      <c r="BJ194" s="78">
        <f t="shared" si="215"/>
        <v>0.58016666666666672</v>
      </c>
      <c r="BK194" s="263">
        <f t="shared" si="177"/>
        <v>3.619649525998276E-2</v>
      </c>
      <c r="BL194" s="264">
        <f t="shared" si="178"/>
        <v>3.619649525998276E-2</v>
      </c>
      <c r="BM194" s="265">
        <f t="shared" si="179"/>
        <v>3.619649525998276E-2</v>
      </c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</row>
    <row r="195" spans="1:107" s="18" customFormat="1" x14ac:dyDescent="0.25">
      <c r="C195" s="41"/>
      <c r="D195" s="19"/>
      <c r="E195" s="42"/>
      <c r="F195" s="41"/>
      <c r="G195" s="19"/>
      <c r="H195" s="42"/>
      <c r="I195" s="41"/>
      <c r="J195" s="19"/>
      <c r="K195" s="42"/>
      <c r="L195" s="41"/>
      <c r="M195" s="19"/>
      <c r="N195" s="42"/>
      <c r="O195" s="41"/>
      <c r="P195" s="19"/>
      <c r="Q195" s="42"/>
      <c r="R195" s="41"/>
      <c r="S195" s="19"/>
      <c r="T195" s="19"/>
      <c r="U195" s="77"/>
      <c r="V195" s="19"/>
      <c r="W195" s="42"/>
      <c r="X195" s="19"/>
      <c r="Y195" s="19"/>
      <c r="Z195" s="19"/>
      <c r="AA195" s="41"/>
      <c r="AB195" s="19"/>
      <c r="AC195" s="42"/>
      <c r="AD195" s="19"/>
      <c r="AE195" s="19"/>
      <c r="AF195" s="19"/>
      <c r="AG195" s="41"/>
      <c r="AH195" s="19"/>
      <c r="AI195" s="42"/>
      <c r="AJ195" s="41"/>
      <c r="AK195" s="19"/>
      <c r="AL195" s="78"/>
      <c r="AM195" s="19"/>
      <c r="AN195" s="19"/>
      <c r="AO195" s="42"/>
      <c r="AP195" s="41"/>
      <c r="AQ195" s="19"/>
      <c r="AR195" s="42"/>
      <c r="AS195" s="41"/>
      <c r="AT195" s="19"/>
      <c r="AU195" s="42"/>
      <c r="AV195" s="41"/>
      <c r="AW195" s="19"/>
      <c r="AX195" s="42"/>
      <c r="AY195" s="41"/>
      <c r="AZ195" s="19"/>
      <c r="BA195" s="42"/>
      <c r="BB195" s="41"/>
      <c r="BC195" s="19"/>
      <c r="BD195" s="19"/>
      <c r="BE195" s="77"/>
      <c r="BF195" s="19"/>
      <c r="BG195" s="78"/>
      <c r="BH195" s="77"/>
      <c r="BI195" s="19"/>
      <c r="BJ195" s="78"/>
      <c r="BK195" s="263"/>
      <c r="BL195" s="264"/>
      <c r="BM195" s="265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</row>
    <row r="196" spans="1:107" s="18" customFormat="1" x14ac:dyDescent="0.25">
      <c r="A196" s="23" t="s">
        <v>66</v>
      </c>
      <c r="C196" s="41">
        <f>'[2]Сельское хозяйство'!$E$51</f>
        <v>0.56399999999999995</v>
      </c>
      <c r="D196" s="19">
        <f>'[2]Сельское хозяйство'!$G$51</f>
        <v>0.56399999999999995</v>
      </c>
      <c r="E196" s="42">
        <f>'[2]Сельское хозяйство'!$I$51</f>
        <v>0.56399999999999995</v>
      </c>
      <c r="F196" s="41">
        <f>'[2]Сельское хозяйство'!$K$51</f>
        <v>0.52600000000000002</v>
      </c>
      <c r="G196" s="19">
        <f>'[2]Сельское хозяйство'!$M$51</f>
        <v>0.52600000000000002</v>
      </c>
      <c r="H196" s="42">
        <f>'[2]Сельское хозяйство'!$O$51</f>
        <v>0.52600000000000002</v>
      </c>
      <c r="I196" s="41">
        <f>'[2]Сельское хозяйство'!$Q$51</f>
        <v>5.7000000000000002E-2</v>
      </c>
      <c r="J196" s="19">
        <f>'[2]Сельское хозяйство'!$S$51</f>
        <v>5.7000000000000002E-2</v>
      </c>
      <c r="K196" s="42">
        <f>'[2]Сельское хозяйство'!$U$51</f>
        <v>5.7000000000000002E-2</v>
      </c>
      <c r="L196" s="41">
        <f>'[2]Сельское хозяйство'!$W$51</f>
        <v>0.39400000000000002</v>
      </c>
      <c r="M196" s="19">
        <f>'[2]Сельское хозяйство'!$Y$51</f>
        <v>0.39400000000000002</v>
      </c>
      <c r="N196" s="42">
        <f>'[2]Сельское хозяйство'!$AA$51</f>
        <v>0.39400000000000002</v>
      </c>
      <c r="O196" s="41">
        <f>'[2]Сельское хозяйство'!$AC$51</f>
        <v>0.505</v>
      </c>
      <c r="P196" s="19">
        <f>'[2]Сельское хозяйство'!$AE$51</f>
        <v>0.505</v>
      </c>
      <c r="Q196" s="42">
        <f>'[2]Сельское хозяйство'!$AE$51</f>
        <v>0.505</v>
      </c>
      <c r="R196" s="41">
        <f>'[2]Сельское хозяйство'!$AI$51</f>
        <v>0</v>
      </c>
      <c r="S196" s="19">
        <f>'[2]Сельское хозяйство'!$AK$51</f>
        <v>0</v>
      </c>
      <c r="T196" s="19">
        <f>'[2]Сельское хозяйство'!$AM$51</f>
        <v>0</v>
      </c>
      <c r="U196" s="77">
        <f t="shared" ref="U196:AL196" si="216">U194</f>
        <v>1</v>
      </c>
      <c r="V196" s="19">
        <f t="shared" si="216"/>
        <v>1</v>
      </c>
      <c r="W196" s="42">
        <f t="shared" si="216"/>
        <v>1</v>
      </c>
      <c r="X196" s="19">
        <f t="shared" si="216"/>
        <v>1</v>
      </c>
      <c r="Y196" s="19">
        <f t="shared" si="216"/>
        <v>1</v>
      </c>
      <c r="Z196" s="19">
        <f t="shared" si="216"/>
        <v>1</v>
      </c>
      <c r="AA196" s="41">
        <f t="shared" si="216"/>
        <v>1</v>
      </c>
      <c r="AB196" s="19">
        <f t="shared" si="216"/>
        <v>1</v>
      </c>
      <c r="AC196" s="42">
        <f t="shared" si="216"/>
        <v>1</v>
      </c>
      <c r="AD196" s="19">
        <f t="shared" si="216"/>
        <v>1</v>
      </c>
      <c r="AE196" s="19">
        <f t="shared" si="216"/>
        <v>1</v>
      </c>
      <c r="AF196" s="19">
        <f t="shared" si="216"/>
        <v>1</v>
      </c>
      <c r="AG196" s="41">
        <f t="shared" si="216"/>
        <v>1</v>
      </c>
      <c r="AH196" s="19">
        <f t="shared" si="216"/>
        <v>1</v>
      </c>
      <c r="AI196" s="42">
        <f t="shared" si="216"/>
        <v>1</v>
      </c>
      <c r="AJ196" s="41">
        <f t="shared" si="216"/>
        <v>1</v>
      </c>
      <c r="AK196" s="19">
        <f t="shared" si="216"/>
        <v>1</v>
      </c>
      <c r="AL196" s="78">
        <f t="shared" si="216"/>
        <v>1</v>
      </c>
      <c r="AM196" s="19">
        <f t="shared" si="155"/>
        <v>0.56399999999999995</v>
      </c>
      <c r="AN196" s="19">
        <f t="shared" si="156"/>
        <v>0.56399999999999995</v>
      </c>
      <c r="AO196" s="42">
        <f t="shared" si="157"/>
        <v>0.56399999999999995</v>
      </c>
      <c r="AP196" s="41">
        <f t="shared" si="158"/>
        <v>0.52600000000000002</v>
      </c>
      <c r="AQ196" s="19">
        <f t="shared" si="159"/>
        <v>0.52600000000000002</v>
      </c>
      <c r="AR196" s="42">
        <f t="shared" si="160"/>
        <v>0.52600000000000002</v>
      </c>
      <c r="AS196" s="41">
        <f t="shared" si="161"/>
        <v>5.7000000000000002E-2</v>
      </c>
      <c r="AT196" s="19">
        <f t="shared" si="162"/>
        <v>5.7000000000000002E-2</v>
      </c>
      <c r="AU196" s="42">
        <f t="shared" si="163"/>
        <v>5.7000000000000002E-2</v>
      </c>
      <c r="AV196" s="41">
        <f t="shared" si="164"/>
        <v>0.39400000000000002</v>
      </c>
      <c r="AW196" s="19">
        <f t="shared" si="165"/>
        <v>0.39400000000000002</v>
      </c>
      <c r="AX196" s="42">
        <f t="shared" si="166"/>
        <v>0.39400000000000002</v>
      </c>
      <c r="AY196" s="41">
        <f t="shared" si="167"/>
        <v>0.505</v>
      </c>
      <c r="AZ196" s="19">
        <f t="shared" si="168"/>
        <v>0.505</v>
      </c>
      <c r="BA196" s="42">
        <f t="shared" si="169"/>
        <v>0.505</v>
      </c>
      <c r="BB196" s="41">
        <f t="shared" si="170"/>
        <v>0</v>
      </c>
      <c r="BC196" s="19">
        <f t="shared" si="171"/>
        <v>0</v>
      </c>
      <c r="BD196" s="19">
        <f t="shared" si="172"/>
        <v>0</v>
      </c>
      <c r="BE196" s="77">
        <f t="shared" si="173"/>
        <v>0.34099999999999997</v>
      </c>
      <c r="BF196" s="19">
        <f t="shared" si="174"/>
        <v>0.34099999999999997</v>
      </c>
      <c r="BG196" s="78">
        <f t="shared" si="174"/>
        <v>0.34099999999999997</v>
      </c>
      <c r="BH196" s="77">
        <f t="shared" ref="BH196:BJ196" si="217">BH194</f>
        <v>0.58016666666666672</v>
      </c>
      <c r="BI196" s="19">
        <f t="shared" si="217"/>
        <v>0.58016666666666672</v>
      </c>
      <c r="BJ196" s="78">
        <f t="shared" si="217"/>
        <v>0.58016666666666672</v>
      </c>
      <c r="BK196" s="263">
        <f t="shared" si="177"/>
        <v>0.58776213731686289</v>
      </c>
      <c r="BL196" s="264">
        <f t="shared" si="178"/>
        <v>0.58776213731686289</v>
      </c>
      <c r="BM196" s="265">
        <f t="shared" si="178"/>
        <v>0.58776213731686289</v>
      </c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</row>
    <row r="197" spans="1:107" s="18" customFormat="1" x14ac:dyDescent="0.25">
      <c r="C197" s="41"/>
      <c r="D197" s="19"/>
      <c r="E197" s="42"/>
      <c r="F197" s="41"/>
      <c r="G197" s="19"/>
      <c r="H197" s="42"/>
      <c r="I197" s="41"/>
      <c r="J197" s="19"/>
      <c r="K197" s="42"/>
      <c r="L197" s="41"/>
      <c r="M197" s="19"/>
      <c r="N197" s="42"/>
      <c r="O197" s="41"/>
      <c r="P197" s="19"/>
      <c r="Q197" s="42"/>
      <c r="R197" s="41"/>
      <c r="S197" s="19"/>
      <c r="T197" s="19"/>
      <c r="U197" s="77"/>
      <c r="V197" s="19"/>
      <c r="W197" s="42"/>
      <c r="X197" s="19"/>
      <c r="Y197" s="19"/>
      <c r="Z197" s="19"/>
      <c r="AA197" s="41"/>
      <c r="AB197" s="19"/>
      <c r="AC197" s="42"/>
      <c r="AD197" s="19"/>
      <c r="AE197" s="19"/>
      <c r="AF197" s="19"/>
      <c r="AG197" s="41"/>
      <c r="AH197" s="19"/>
      <c r="AI197" s="42"/>
      <c r="AJ197" s="41"/>
      <c r="AK197" s="19"/>
      <c r="AL197" s="78"/>
      <c r="AM197" s="19"/>
      <c r="AN197" s="19"/>
      <c r="AO197" s="42"/>
      <c r="AP197" s="41"/>
      <c r="AQ197" s="19"/>
      <c r="AR197" s="42"/>
      <c r="AS197" s="41"/>
      <c r="AT197" s="19"/>
      <c r="AU197" s="42"/>
      <c r="AV197" s="41"/>
      <c r="AW197" s="19"/>
      <c r="AX197" s="42"/>
      <c r="AY197" s="41"/>
      <c r="AZ197" s="19"/>
      <c r="BA197" s="42"/>
      <c r="BB197" s="41"/>
      <c r="BC197" s="19"/>
      <c r="BD197" s="19"/>
      <c r="BE197" s="77"/>
      <c r="BF197" s="19"/>
      <c r="BG197" s="78"/>
      <c r="BH197" s="77"/>
      <c r="BI197" s="19"/>
      <c r="BJ197" s="78"/>
      <c r="BK197" s="263"/>
      <c r="BL197" s="264"/>
      <c r="BM197" s="265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</row>
    <row r="198" spans="1:107" s="18" customFormat="1" x14ac:dyDescent="0.25">
      <c r="A198" s="23" t="s">
        <v>67</v>
      </c>
      <c r="C198" s="41">
        <f>'[2]Сельское хозяйство'!$E$53</f>
        <v>0.35199999999999998</v>
      </c>
      <c r="D198" s="19">
        <f>'[2]Сельское хозяйство'!$G$53</f>
        <v>0.35199999999999998</v>
      </c>
      <c r="E198" s="42">
        <f>'[2]Сельское хозяйство'!$I$53</f>
        <v>0.35199999999999998</v>
      </c>
      <c r="F198" s="41">
        <f>'[2]Сельское хозяйство'!$K$53</f>
        <v>0.13500000000000001</v>
      </c>
      <c r="G198" s="19">
        <f>'[2]Сельское хозяйство'!$M$53</f>
        <v>0.13500000000000001</v>
      </c>
      <c r="H198" s="42">
        <f>'[2]Сельское хозяйство'!$O$53</f>
        <v>0.13500000000000001</v>
      </c>
      <c r="I198" s="41">
        <f>'[2]Сельское хозяйство'!$Q$53</f>
        <v>7.0000000000000001E-3</v>
      </c>
      <c r="J198" s="19">
        <f>'[2]Сельское хозяйство'!$S$53</f>
        <v>7.0000000000000001E-3</v>
      </c>
      <c r="K198" s="42">
        <f>'[2]Сельское хозяйство'!$U$53</f>
        <v>7.0000000000000001E-3</v>
      </c>
      <c r="L198" s="41">
        <f>'[2]Сельское хозяйство'!$W$53</f>
        <v>7.1999999999999995E-2</v>
      </c>
      <c r="M198" s="19">
        <f>'[2]Сельское хозяйство'!$Y$53</f>
        <v>7.1999999999999995E-2</v>
      </c>
      <c r="N198" s="42">
        <f>'[2]Сельское хозяйство'!$AA$53</f>
        <v>7.1999999999999995E-2</v>
      </c>
      <c r="O198" s="41">
        <f>'[2]Сельское хозяйство'!$AC$53</f>
        <v>0.57399999999999995</v>
      </c>
      <c r="P198" s="19">
        <f>'[2]Сельское хозяйство'!$AE$53</f>
        <v>0.57399999999999995</v>
      </c>
      <c r="Q198" s="42">
        <f>'[2]Сельское хозяйство'!$AG$53</f>
        <v>0.57399999999999995</v>
      </c>
      <c r="R198" s="41">
        <f>'[2]Сельское хозяйство'!$AI$53</f>
        <v>0</v>
      </c>
      <c r="S198" s="19">
        <f>'[2]Сельское хозяйство'!$AK$53</f>
        <v>0</v>
      </c>
      <c r="T198" s="19">
        <f>'[2]Сельское хозяйство'!$AM$53</f>
        <v>0</v>
      </c>
      <c r="U198" s="77">
        <f t="shared" ref="U198:AL198" si="218">U196</f>
        <v>1</v>
      </c>
      <c r="V198" s="19">
        <f t="shared" si="218"/>
        <v>1</v>
      </c>
      <c r="W198" s="42">
        <f t="shared" si="218"/>
        <v>1</v>
      </c>
      <c r="X198" s="19">
        <f t="shared" si="218"/>
        <v>1</v>
      </c>
      <c r="Y198" s="19">
        <f t="shared" si="218"/>
        <v>1</v>
      </c>
      <c r="Z198" s="19">
        <f t="shared" si="218"/>
        <v>1</v>
      </c>
      <c r="AA198" s="41">
        <f t="shared" si="218"/>
        <v>1</v>
      </c>
      <c r="AB198" s="19">
        <f t="shared" si="218"/>
        <v>1</v>
      </c>
      <c r="AC198" s="42">
        <f t="shared" si="218"/>
        <v>1</v>
      </c>
      <c r="AD198" s="19">
        <f t="shared" si="218"/>
        <v>1</v>
      </c>
      <c r="AE198" s="19">
        <f t="shared" si="218"/>
        <v>1</v>
      </c>
      <c r="AF198" s="19">
        <f t="shared" si="218"/>
        <v>1</v>
      </c>
      <c r="AG198" s="41">
        <f t="shared" si="218"/>
        <v>1</v>
      </c>
      <c r="AH198" s="19">
        <f t="shared" si="218"/>
        <v>1</v>
      </c>
      <c r="AI198" s="42">
        <f t="shared" si="218"/>
        <v>1</v>
      </c>
      <c r="AJ198" s="41">
        <f t="shared" si="218"/>
        <v>1</v>
      </c>
      <c r="AK198" s="19">
        <f t="shared" si="218"/>
        <v>1</v>
      </c>
      <c r="AL198" s="78">
        <f t="shared" si="218"/>
        <v>1</v>
      </c>
      <c r="AM198" s="19">
        <f t="shared" ref="AM198" si="219">C198/U198</f>
        <v>0.35199999999999998</v>
      </c>
      <c r="AN198" s="19">
        <f t="shared" ref="AN198" si="220">D198/V198</f>
        <v>0.35199999999999998</v>
      </c>
      <c r="AO198" s="42">
        <f t="shared" ref="AO198" si="221">E198/W198</f>
        <v>0.35199999999999998</v>
      </c>
      <c r="AP198" s="41">
        <f t="shared" ref="AP198" si="222">F198/X198</f>
        <v>0.13500000000000001</v>
      </c>
      <c r="AQ198" s="19">
        <f t="shared" ref="AQ198" si="223">G198/Y198</f>
        <v>0.13500000000000001</v>
      </c>
      <c r="AR198" s="42">
        <f t="shared" ref="AR198" si="224">H198/Z198</f>
        <v>0.13500000000000001</v>
      </c>
      <c r="AS198" s="41">
        <f t="shared" ref="AS198" si="225">I198/AA198</f>
        <v>7.0000000000000001E-3</v>
      </c>
      <c r="AT198" s="19">
        <f t="shared" ref="AT198" si="226">J198/AB198</f>
        <v>7.0000000000000001E-3</v>
      </c>
      <c r="AU198" s="42">
        <f t="shared" ref="AU198" si="227">K198/AC198</f>
        <v>7.0000000000000001E-3</v>
      </c>
      <c r="AV198" s="41">
        <f t="shared" ref="AV198" si="228">L198/AD198</f>
        <v>7.1999999999999995E-2</v>
      </c>
      <c r="AW198" s="19">
        <f t="shared" ref="AW198" si="229">M198/AE198</f>
        <v>7.1999999999999995E-2</v>
      </c>
      <c r="AX198" s="42">
        <f t="shared" ref="AX198" si="230">N198/AF198</f>
        <v>7.1999999999999995E-2</v>
      </c>
      <c r="AY198" s="41">
        <f t="shared" ref="AY198" si="231">O198/AG198</f>
        <v>0.57399999999999995</v>
      </c>
      <c r="AZ198" s="19">
        <f t="shared" ref="AZ198" si="232">P198/AH198</f>
        <v>0.57399999999999995</v>
      </c>
      <c r="BA198" s="42">
        <f t="shared" ref="BA198" si="233">Q198/AI198</f>
        <v>0.57399999999999995</v>
      </c>
      <c r="BB198" s="41">
        <f t="shared" ref="BB198" si="234">R198/AJ198</f>
        <v>0</v>
      </c>
      <c r="BC198" s="19">
        <f t="shared" ref="BC198" si="235">S198/AK198</f>
        <v>0</v>
      </c>
      <c r="BD198" s="19">
        <f t="shared" ref="BD198" si="236">T198/AL198</f>
        <v>0</v>
      </c>
      <c r="BE198" s="77">
        <f t="shared" si="173"/>
        <v>0.18999999999999997</v>
      </c>
      <c r="BF198" s="19">
        <f t="shared" si="174"/>
        <v>0.18999999999999997</v>
      </c>
      <c r="BG198" s="78">
        <f t="shared" si="175"/>
        <v>0.18999999999999997</v>
      </c>
      <c r="BH198" s="77">
        <f t="shared" ref="BH198:BJ198" si="237">BH196</f>
        <v>0.58016666666666672</v>
      </c>
      <c r="BI198" s="19">
        <f t="shared" si="237"/>
        <v>0.58016666666666672</v>
      </c>
      <c r="BJ198" s="78">
        <f t="shared" si="237"/>
        <v>0.58016666666666672</v>
      </c>
      <c r="BK198" s="263">
        <f t="shared" si="177"/>
        <v>0.32749209997127254</v>
      </c>
      <c r="BL198" s="264">
        <f t="shared" si="178"/>
        <v>0.32749209997127254</v>
      </c>
      <c r="BM198" s="265">
        <f t="shared" si="179"/>
        <v>0.32749209997127254</v>
      </c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</row>
    <row r="199" spans="1:107" s="18" customFormat="1" ht="15.75" thickBot="1" x14ac:dyDescent="0.3">
      <c r="A199" s="44"/>
      <c r="B199" s="44"/>
      <c r="C199" s="43"/>
      <c r="D199" s="44"/>
      <c r="E199" s="45"/>
      <c r="F199" s="43"/>
      <c r="G199" s="44"/>
      <c r="H199" s="45"/>
      <c r="I199" s="43"/>
      <c r="J199" s="44"/>
      <c r="K199" s="45"/>
      <c r="L199" s="43"/>
      <c r="M199" s="44"/>
      <c r="N199" s="45"/>
      <c r="O199" s="43"/>
      <c r="P199" s="44"/>
      <c r="Q199" s="45"/>
      <c r="R199" s="43"/>
      <c r="S199" s="44"/>
      <c r="T199" s="44"/>
      <c r="U199" s="79"/>
      <c r="V199" s="80"/>
      <c r="W199" s="81"/>
      <c r="X199" s="80"/>
      <c r="Y199" s="80"/>
      <c r="Z199" s="80"/>
      <c r="AA199" s="82"/>
      <c r="AB199" s="80"/>
      <c r="AC199" s="81"/>
      <c r="AD199" s="80"/>
      <c r="AE199" s="80"/>
      <c r="AF199" s="80"/>
      <c r="AG199" s="82"/>
      <c r="AH199" s="80"/>
      <c r="AI199" s="81"/>
      <c r="AJ199" s="82"/>
      <c r="AK199" s="80"/>
      <c r="AL199" s="83"/>
      <c r="AM199" s="80"/>
      <c r="AN199" s="80"/>
      <c r="AO199" s="81"/>
      <c r="AP199" s="82"/>
      <c r="AQ199" s="80"/>
      <c r="AR199" s="81"/>
      <c r="AS199" s="82"/>
      <c r="AT199" s="80"/>
      <c r="AU199" s="81"/>
      <c r="AV199" s="82"/>
      <c r="AW199" s="80"/>
      <c r="AX199" s="81"/>
      <c r="AY199" s="82"/>
      <c r="AZ199" s="80"/>
      <c r="BA199" s="81"/>
      <c r="BB199" s="82"/>
      <c r="BC199" s="80"/>
      <c r="BD199" s="80"/>
      <c r="BE199" s="79"/>
      <c r="BF199" s="80"/>
      <c r="BG199" s="83"/>
      <c r="BH199" s="79"/>
      <c r="BI199" s="80"/>
      <c r="BJ199" s="83"/>
      <c r="BK199" s="79"/>
      <c r="BL199" s="80"/>
      <c r="BM199" s="83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</row>
    <row r="200" spans="1:107" s="18" customFormat="1" x14ac:dyDescent="0.25"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</row>
    <row r="201" spans="1:107" s="93" customFormat="1" x14ac:dyDescent="0.25">
      <c r="AJ201" s="94"/>
      <c r="AK201" s="94"/>
      <c r="AL201" s="94"/>
      <c r="AM201" s="94"/>
      <c r="AN201" s="94"/>
      <c r="AO201" s="94"/>
      <c r="AP201" s="94"/>
      <c r="AQ201" s="94"/>
      <c r="AR201" s="94"/>
      <c r="AS201" s="94"/>
      <c r="AT201" s="94"/>
      <c r="AU201" s="94"/>
      <c r="AV201" s="94"/>
      <c r="AW201" s="94"/>
      <c r="AX201" s="94"/>
      <c r="AY201" s="94"/>
      <c r="AZ201" s="94"/>
      <c r="BA201" s="94"/>
      <c r="BB201" s="94"/>
      <c r="BC201" s="94"/>
      <c r="BD201" s="94"/>
      <c r="BE201" s="94"/>
      <c r="BF201" s="94"/>
      <c r="BG201" s="94"/>
      <c r="BH201" s="94"/>
      <c r="BI201" s="94"/>
      <c r="BJ201" s="94"/>
      <c r="BK201" s="94"/>
      <c r="BL201" s="94"/>
      <c r="BM201" s="94"/>
      <c r="BN201" s="94"/>
      <c r="BO201" s="94"/>
      <c r="BP201" s="94"/>
      <c r="BQ201" s="94"/>
      <c r="BR201" s="94"/>
      <c r="BS201" s="94"/>
      <c r="BT201" s="94"/>
      <c r="BU201" s="94"/>
      <c r="BV201" s="94"/>
      <c r="BW201" s="94"/>
      <c r="BX201" s="94"/>
      <c r="BY201" s="94"/>
      <c r="BZ201" s="94"/>
      <c r="CA201" s="94"/>
      <c r="CB201" s="94"/>
      <c r="CC201" s="94"/>
      <c r="CD201" s="94"/>
      <c r="CE201" s="94"/>
      <c r="CF201" s="94"/>
      <c r="CG201" s="94"/>
      <c r="CH201" s="94"/>
      <c r="CI201" s="94"/>
      <c r="CJ201" s="94"/>
      <c r="CK201" s="94"/>
      <c r="CL201" s="94"/>
      <c r="CM201" s="94"/>
      <c r="CN201" s="94"/>
      <c r="CO201" s="94"/>
      <c r="CP201" s="94"/>
      <c r="CQ201" s="94"/>
      <c r="CR201" s="94"/>
      <c r="CS201" s="94"/>
      <c r="CT201" s="94"/>
      <c r="CU201" s="94"/>
      <c r="CV201" s="94"/>
      <c r="CW201" s="94"/>
      <c r="CX201" s="94"/>
      <c r="CY201" s="94"/>
      <c r="CZ201" s="94"/>
      <c r="DA201" s="94"/>
      <c r="DB201" s="94"/>
      <c r="DC201" s="94"/>
    </row>
    <row r="202" spans="1:107" s="93" customFormat="1" ht="17.25" thickBot="1" x14ac:dyDescent="0.3">
      <c r="A202" s="95" t="s">
        <v>100</v>
      </c>
      <c r="AJ202" s="94"/>
      <c r="AK202" s="94"/>
      <c r="AL202" s="94"/>
      <c r="AM202" s="94"/>
      <c r="AN202" s="94"/>
      <c r="AO202" s="94"/>
      <c r="AP202" s="94"/>
      <c r="AQ202" s="94"/>
      <c r="AR202" s="94"/>
      <c r="AS202" s="94"/>
      <c r="AT202" s="94"/>
      <c r="AU202" s="94"/>
      <c r="AV202" s="94"/>
      <c r="AW202" s="94"/>
      <c r="AX202" s="94"/>
      <c r="AY202" s="94"/>
      <c r="AZ202" s="94"/>
      <c r="BA202" s="94"/>
      <c r="BB202" s="94"/>
      <c r="BC202" s="94"/>
      <c r="BD202" s="94"/>
      <c r="BE202" s="94"/>
      <c r="BF202" s="94"/>
      <c r="BG202" s="94"/>
      <c r="BH202" s="94"/>
      <c r="BI202" s="94"/>
      <c r="BJ202" s="94"/>
      <c r="BK202" s="94"/>
      <c r="BL202" s="94"/>
      <c r="BM202" s="94"/>
      <c r="BN202" s="94"/>
      <c r="BO202" s="94"/>
      <c r="BP202" s="94"/>
      <c r="BQ202" s="94"/>
      <c r="BR202" s="94"/>
      <c r="BS202" s="94"/>
      <c r="BT202" s="94"/>
      <c r="BU202" s="94"/>
      <c r="BV202" s="94"/>
      <c r="BW202" s="94"/>
      <c r="BX202" s="94"/>
      <c r="BY202" s="94"/>
      <c r="BZ202" s="94"/>
      <c r="CA202" s="94"/>
      <c r="CB202" s="94"/>
      <c r="CC202" s="94"/>
      <c r="CD202" s="94"/>
      <c r="CE202" s="94"/>
      <c r="CF202" s="94"/>
      <c r="CG202" s="94"/>
      <c r="CH202" s="94"/>
      <c r="CI202" s="94"/>
      <c r="CJ202" s="94"/>
      <c r="CK202" s="94"/>
      <c r="CL202" s="94"/>
      <c r="CM202" s="94"/>
      <c r="CN202" s="94"/>
      <c r="CO202" s="94"/>
      <c r="CP202" s="94"/>
      <c r="CQ202" s="94"/>
      <c r="CR202" s="94"/>
      <c r="CS202" s="94"/>
      <c r="CT202" s="94"/>
      <c r="CU202" s="94"/>
      <c r="CV202" s="94"/>
      <c r="CW202" s="94"/>
      <c r="CX202" s="94"/>
      <c r="CY202" s="94"/>
      <c r="CZ202" s="94"/>
      <c r="DA202" s="94"/>
      <c r="DB202" s="94"/>
      <c r="DC202" s="94"/>
    </row>
    <row r="203" spans="1:107" s="93" customFormat="1" ht="15.75" thickBot="1" x14ac:dyDescent="0.3">
      <c r="O203" s="109" t="s">
        <v>95</v>
      </c>
      <c r="P203" s="110"/>
      <c r="Q203" s="110"/>
      <c r="R203" s="110"/>
      <c r="S203" s="110"/>
      <c r="T203" s="110"/>
      <c r="U203" s="110"/>
      <c r="V203" s="110"/>
      <c r="W203" s="110"/>
      <c r="X203" s="110"/>
      <c r="Y203" s="110"/>
      <c r="Z203" s="110"/>
      <c r="AA203" s="109" t="s">
        <v>105</v>
      </c>
      <c r="AB203" s="110"/>
      <c r="AC203" s="110"/>
      <c r="AD203" s="110"/>
      <c r="AE203" s="110"/>
      <c r="AF203" s="110"/>
      <c r="AG203" s="110"/>
      <c r="AH203" s="110"/>
      <c r="AI203" s="110"/>
      <c r="AJ203" s="110"/>
      <c r="AK203" s="110"/>
      <c r="AL203" s="119"/>
      <c r="AM203" s="124" t="s">
        <v>97</v>
      </c>
      <c r="AN203" s="125"/>
      <c r="AO203" s="126"/>
      <c r="AP203" s="124" t="s">
        <v>98</v>
      </c>
      <c r="AQ203" s="125"/>
      <c r="AR203" s="126"/>
      <c r="AS203" s="124" t="s">
        <v>99</v>
      </c>
      <c r="AT203" s="125"/>
      <c r="AU203" s="126"/>
      <c r="AV203" s="94"/>
      <c r="AW203" s="94"/>
      <c r="AX203" s="94"/>
      <c r="AY203" s="94"/>
      <c r="AZ203" s="94"/>
      <c r="BA203" s="94"/>
      <c r="BB203" s="94"/>
      <c r="BC203" s="94"/>
      <c r="BD203" s="94"/>
      <c r="BE203" s="94"/>
      <c r="BF203" s="94"/>
      <c r="BG203" s="94"/>
      <c r="BH203" s="94"/>
      <c r="BI203" s="94"/>
      <c r="BJ203" s="94"/>
      <c r="BK203" s="94"/>
      <c r="BL203" s="94"/>
      <c r="BM203" s="94"/>
      <c r="BN203" s="94"/>
      <c r="BO203" s="94"/>
      <c r="BP203" s="94"/>
      <c r="BQ203" s="94"/>
      <c r="BR203" s="94"/>
      <c r="BS203" s="94"/>
      <c r="BT203" s="94"/>
      <c r="BU203" s="94"/>
      <c r="BV203" s="94"/>
      <c r="BW203" s="94"/>
      <c r="BX203" s="94"/>
      <c r="BY203" s="94"/>
      <c r="BZ203" s="94"/>
      <c r="CA203" s="94"/>
      <c r="CB203" s="94"/>
      <c r="CC203" s="94"/>
      <c r="CD203" s="94"/>
      <c r="CE203" s="94"/>
      <c r="CF203" s="94"/>
      <c r="CG203" s="94"/>
      <c r="CH203" s="94"/>
      <c r="CI203" s="94"/>
      <c r="CJ203" s="94"/>
      <c r="CK203" s="94"/>
      <c r="CL203" s="94"/>
      <c r="CM203" s="94"/>
      <c r="CN203" s="94"/>
      <c r="CO203" s="94"/>
      <c r="CP203" s="94"/>
      <c r="CQ203" s="94"/>
      <c r="CR203" s="94"/>
      <c r="CS203" s="94"/>
      <c r="CT203" s="94"/>
      <c r="CU203" s="94"/>
      <c r="CV203" s="94"/>
      <c r="CW203" s="94"/>
      <c r="CX203" s="94"/>
      <c r="CY203" s="94"/>
      <c r="CZ203" s="94"/>
      <c r="DA203" s="94"/>
      <c r="DB203" s="94"/>
      <c r="DC203" s="94"/>
    </row>
    <row r="204" spans="1:107" s="93" customFormat="1" ht="75" x14ac:dyDescent="0.25">
      <c r="A204" s="109"/>
      <c r="B204" s="130"/>
      <c r="C204" s="112" t="s">
        <v>101</v>
      </c>
      <c r="D204" s="98"/>
      <c r="E204" s="99"/>
      <c r="F204" s="97" t="s">
        <v>102</v>
      </c>
      <c r="G204" s="98"/>
      <c r="H204" s="99"/>
      <c r="I204" s="97" t="s">
        <v>103</v>
      </c>
      <c r="J204" s="98"/>
      <c r="K204" s="99"/>
      <c r="L204" s="97" t="s">
        <v>104</v>
      </c>
      <c r="M204" s="100"/>
      <c r="N204" s="101"/>
      <c r="O204" s="111" t="s">
        <v>101</v>
      </c>
      <c r="P204" s="98"/>
      <c r="Q204" s="98"/>
      <c r="R204" s="97" t="s">
        <v>102</v>
      </c>
      <c r="S204" s="98"/>
      <c r="T204" s="99"/>
      <c r="U204" s="112" t="s">
        <v>103</v>
      </c>
      <c r="V204" s="98"/>
      <c r="W204" s="98"/>
      <c r="X204" s="97" t="s">
        <v>104</v>
      </c>
      <c r="Y204" s="100"/>
      <c r="Z204" s="101"/>
      <c r="AA204" s="111" t="s">
        <v>101</v>
      </c>
      <c r="AB204" s="98"/>
      <c r="AC204" s="98"/>
      <c r="AD204" s="97" t="s">
        <v>102</v>
      </c>
      <c r="AE204" s="98"/>
      <c r="AF204" s="99"/>
      <c r="AG204" s="112" t="s">
        <v>103</v>
      </c>
      <c r="AH204" s="98"/>
      <c r="AI204" s="98"/>
      <c r="AJ204" s="97" t="s">
        <v>104</v>
      </c>
      <c r="AK204" s="100"/>
      <c r="AL204" s="120"/>
      <c r="AM204" s="127"/>
      <c r="AN204" s="128"/>
      <c r="AO204" s="129"/>
      <c r="AP204" s="127"/>
      <c r="AQ204" s="128"/>
      <c r="AR204" s="129"/>
      <c r="AS204" s="127"/>
      <c r="AT204" s="128"/>
      <c r="AU204" s="129"/>
      <c r="AV204" s="94"/>
      <c r="AW204" s="94"/>
      <c r="AX204" s="94"/>
      <c r="AY204" s="94"/>
      <c r="AZ204" s="94"/>
      <c r="BA204" s="94"/>
      <c r="BB204" s="94"/>
      <c r="BC204" s="94"/>
      <c r="BD204" s="94"/>
      <c r="BE204" s="94"/>
      <c r="BF204" s="94"/>
      <c r="BG204" s="94"/>
      <c r="BH204" s="94"/>
      <c r="BI204" s="94"/>
      <c r="BJ204" s="94"/>
      <c r="BK204" s="94"/>
      <c r="BL204" s="94"/>
      <c r="BM204" s="94"/>
      <c r="BN204" s="94"/>
      <c r="BO204" s="94"/>
      <c r="BP204" s="94"/>
      <c r="BQ204" s="94"/>
      <c r="BR204" s="94"/>
      <c r="BS204" s="94"/>
      <c r="BT204" s="94"/>
      <c r="BU204" s="94"/>
      <c r="BV204" s="94"/>
      <c r="BW204" s="94"/>
      <c r="BX204" s="94"/>
      <c r="BY204" s="94"/>
      <c r="BZ204" s="94"/>
      <c r="CA204" s="94"/>
      <c r="CB204" s="94"/>
      <c r="CC204" s="94"/>
      <c r="CD204" s="94"/>
      <c r="CE204" s="94"/>
      <c r="CF204" s="94"/>
      <c r="CG204" s="94"/>
      <c r="CH204" s="94"/>
      <c r="CI204" s="94"/>
      <c r="CJ204" s="94"/>
      <c r="CK204" s="94"/>
      <c r="CL204" s="94"/>
      <c r="CM204" s="94"/>
      <c r="CN204" s="94"/>
      <c r="CO204" s="94"/>
      <c r="CP204" s="94"/>
      <c r="CQ204" s="94"/>
      <c r="CR204" s="94"/>
      <c r="CS204" s="94"/>
      <c r="CT204" s="94"/>
      <c r="CU204" s="94"/>
      <c r="CV204" s="94"/>
      <c r="CW204" s="94"/>
      <c r="CX204" s="94"/>
      <c r="CY204" s="94"/>
      <c r="CZ204" s="94"/>
      <c r="DA204" s="94"/>
      <c r="DB204" s="94"/>
      <c r="DC204" s="94"/>
    </row>
    <row r="205" spans="1:107" s="93" customFormat="1" x14ac:dyDescent="0.25">
      <c r="A205" s="113"/>
      <c r="B205" s="121"/>
      <c r="C205" s="103" t="s">
        <v>4</v>
      </c>
      <c r="D205" s="103" t="s">
        <v>5</v>
      </c>
      <c r="E205" s="104" t="s">
        <v>6</v>
      </c>
      <c r="F205" s="102" t="s">
        <v>4</v>
      </c>
      <c r="G205" s="103" t="s">
        <v>5</v>
      </c>
      <c r="H205" s="104" t="s">
        <v>6</v>
      </c>
      <c r="I205" s="102" t="s">
        <v>4</v>
      </c>
      <c r="J205" s="103" t="s">
        <v>5</v>
      </c>
      <c r="K205" s="104" t="s">
        <v>6</v>
      </c>
      <c r="L205" s="102" t="s">
        <v>4</v>
      </c>
      <c r="M205" s="103" t="s">
        <v>5</v>
      </c>
      <c r="N205" s="104" t="s">
        <v>6</v>
      </c>
      <c r="O205" s="113" t="s">
        <v>4</v>
      </c>
      <c r="P205" s="103" t="s">
        <v>5</v>
      </c>
      <c r="Q205" s="103" t="s">
        <v>6</v>
      </c>
      <c r="R205" s="102" t="s">
        <v>4</v>
      </c>
      <c r="S205" s="103" t="s">
        <v>5</v>
      </c>
      <c r="T205" s="104" t="s">
        <v>6</v>
      </c>
      <c r="U205" s="103" t="s">
        <v>4</v>
      </c>
      <c r="V205" s="103" t="s">
        <v>5</v>
      </c>
      <c r="W205" s="103" t="s">
        <v>6</v>
      </c>
      <c r="X205" s="102" t="s">
        <v>4</v>
      </c>
      <c r="Y205" s="103" t="s">
        <v>5</v>
      </c>
      <c r="Z205" s="104" t="s">
        <v>6</v>
      </c>
      <c r="AA205" s="113" t="s">
        <v>4</v>
      </c>
      <c r="AB205" s="103" t="s">
        <v>5</v>
      </c>
      <c r="AC205" s="103" t="s">
        <v>6</v>
      </c>
      <c r="AD205" s="102" t="s">
        <v>4</v>
      </c>
      <c r="AE205" s="103" t="s">
        <v>5</v>
      </c>
      <c r="AF205" s="104" t="s">
        <v>6</v>
      </c>
      <c r="AG205" s="103" t="s">
        <v>4</v>
      </c>
      <c r="AH205" s="103" t="s">
        <v>5</v>
      </c>
      <c r="AI205" s="103" t="s">
        <v>6</v>
      </c>
      <c r="AJ205" s="102" t="s">
        <v>4</v>
      </c>
      <c r="AK205" s="103" t="s">
        <v>5</v>
      </c>
      <c r="AL205" s="121" t="s">
        <v>6</v>
      </c>
      <c r="AM205" s="113" t="s">
        <v>4</v>
      </c>
      <c r="AN205" s="103" t="s">
        <v>5</v>
      </c>
      <c r="AO205" s="121" t="s">
        <v>6</v>
      </c>
      <c r="AP205" s="113" t="s">
        <v>4</v>
      </c>
      <c r="AQ205" s="103" t="s">
        <v>5</v>
      </c>
      <c r="AR205" s="121" t="s">
        <v>6</v>
      </c>
      <c r="AS205" s="113" t="s">
        <v>4</v>
      </c>
      <c r="AT205" s="103" t="s">
        <v>5</v>
      </c>
      <c r="AU205" s="121" t="s">
        <v>6</v>
      </c>
      <c r="AV205" s="94"/>
      <c r="AW205" s="94"/>
      <c r="AX205" s="94"/>
      <c r="AY205" s="94"/>
      <c r="AZ205" s="94"/>
      <c r="BA205" s="94"/>
      <c r="BB205" s="94"/>
      <c r="BC205" s="94"/>
      <c r="BD205" s="94"/>
      <c r="BE205" s="94"/>
      <c r="BF205" s="94"/>
      <c r="BG205" s="94"/>
      <c r="BH205" s="94"/>
      <c r="BI205" s="94"/>
      <c r="BJ205" s="94"/>
      <c r="BK205" s="94"/>
      <c r="BL205" s="94"/>
      <c r="BM205" s="94"/>
      <c r="BN205" s="94"/>
      <c r="BO205" s="94"/>
      <c r="BP205" s="94"/>
      <c r="BQ205" s="94"/>
      <c r="BR205" s="94"/>
      <c r="BS205" s="94"/>
      <c r="BT205" s="94"/>
      <c r="BU205" s="94"/>
      <c r="BV205" s="94"/>
      <c r="BW205" s="94"/>
      <c r="BX205" s="94"/>
      <c r="BY205" s="94"/>
      <c r="BZ205" s="94"/>
      <c r="CA205" s="94"/>
      <c r="CB205" s="94"/>
      <c r="CC205" s="94"/>
      <c r="CD205" s="94"/>
      <c r="CE205" s="94"/>
      <c r="CF205" s="94"/>
      <c r="CG205" s="94"/>
      <c r="CH205" s="94"/>
      <c r="CI205" s="94"/>
      <c r="CJ205" s="94"/>
      <c r="CK205" s="94"/>
      <c r="CL205" s="94"/>
      <c r="CM205" s="94"/>
      <c r="CN205" s="94"/>
      <c r="CO205" s="94"/>
      <c r="CP205" s="94"/>
      <c r="CQ205" s="94"/>
      <c r="CR205" s="94"/>
      <c r="CS205" s="94"/>
      <c r="CT205" s="94"/>
      <c r="CU205" s="94"/>
      <c r="CV205" s="94"/>
      <c r="CW205" s="94"/>
      <c r="CX205" s="94"/>
      <c r="CY205" s="94"/>
      <c r="CZ205" s="94"/>
      <c r="DA205" s="94"/>
      <c r="DB205" s="94"/>
      <c r="DC205" s="94"/>
    </row>
    <row r="206" spans="1:107" s="93" customFormat="1" x14ac:dyDescent="0.25">
      <c r="A206" s="131" t="s">
        <v>7</v>
      </c>
      <c r="B206" s="122"/>
      <c r="C206" s="94">
        <f>[2]Строительство!$E$11</f>
        <v>1</v>
      </c>
      <c r="D206" s="94">
        <f>[2]Строительство!$G$11</f>
        <v>1</v>
      </c>
      <c r="E206" s="106">
        <f>[2]Строительство!$I$11</f>
        <v>1</v>
      </c>
      <c r="F206" s="105">
        <f>[2]Строительство!$K$11</f>
        <v>0.34200000000000003</v>
      </c>
      <c r="G206" s="94">
        <f>[2]Строительство!$M$11</f>
        <v>0.34200000000000003</v>
      </c>
      <c r="H206" s="106">
        <f>[2]Строительство!$O$11</f>
        <v>0.34200000000000003</v>
      </c>
      <c r="I206" s="105">
        <f>[2]Строительство!$Q$11</f>
        <v>0.27700000000000002</v>
      </c>
      <c r="J206" s="94">
        <f>[2]Строительство!$S$11</f>
        <v>0.27700000000000002</v>
      </c>
      <c r="K206" s="106">
        <f>[2]Строительство!$U$11</f>
        <v>0.27700000000000002</v>
      </c>
      <c r="L206" s="105">
        <f>[2]Строительство!$W$11</f>
        <v>1</v>
      </c>
      <c r="M206" s="94">
        <f>[2]Строительство!$Y$11</f>
        <v>1</v>
      </c>
      <c r="N206" s="106">
        <f>[2]Строительство!$AA$11</f>
        <v>1</v>
      </c>
      <c r="O206" s="114">
        <f>MAX(C206:C248)</f>
        <v>1</v>
      </c>
      <c r="P206" s="94">
        <f t="shared" ref="P206:Z206" si="238">MAX(D206:D248)</f>
        <v>1</v>
      </c>
      <c r="Q206" s="94">
        <f t="shared" si="238"/>
        <v>1</v>
      </c>
      <c r="R206" s="105">
        <f t="shared" si="238"/>
        <v>1</v>
      </c>
      <c r="S206" s="94">
        <f t="shared" si="238"/>
        <v>1</v>
      </c>
      <c r="T206" s="106">
        <f t="shared" si="238"/>
        <v>1</v>
      </c>
      <c r="U206" s="94">
        <f t="shared" si="238"/>
        <v>1</v>
      </c>
      <c r="V206" s="94">
        <f t="shared" si="238"/>
        <v>1</v>
      </c>
      <c r="W206" s="94">
        <f t="shared" si="238"/>
        <v>1</v>
      </c>
      <c r="X206" s="105">
        <f t="shared" si="238"/>
        <v>1</v>
      </c>
      <c r="Y206" s="94">
        <f t="shared" si="238"/>
        <v>1</v>
      </c>
      <c r="Z206" s="106">
        <f t="shared" si="238"/>
        <v>1</v>
      </c>
      <c r="AA206" s="114">
        <f>C206/O206</f>
        <v>1</v>
      </c>
      <c r="AB206" s="94">
        <f t="shared" ref="AB206:AL206" si="239">D206/P206</f>
        <v>1</v>
      </c>
      <c r="AC206" s="94">
        <f t="shared" si="239"/>
        <v>1</v>
      </c>
      <c r="AD206" s="105">
        <f t="shared" si="239"/>
        <v>0.34200000000000003</v>
      </c>
      <c r="AE206" s="94">
        <f t="shared" si="239"/>
        <v>0.34200000000000003</v>
      </c>
      <c r="AF206" s="106">
        <f t="shared" si="239"/>
        <v>0.34200000000000003</v>
      </c>
      <c r="AG206" s="94">
        <f t="shared" si="239"/>
        <v>0.27700000000000002</v>
      </c>
      <c r="AH206" s="94">
        <f t="shared" si="239"/>
        <v>0.27700000000000002</v>
      </c>
      <c r="AI206" s="94">
        <f t="shared" si="239"/>
        <v>0.27700000000000002</v>
      </c>
      <c r="AJ206" s="105">
        <f t="shared" si="239"/>
        <v>1</v>
      </c>
      <c r="AK206" s="94">
        <f t="shared" si="239"/>
        <v>1</v>
      </c>
      <c r="AL206" s="122">
        <f t="shared" si="239"/>
        <v>1</v>
      </c>
      <c r="AM206" s="114">
        <f>AVERAGE(AA206,AD206,AG206,AJ206)</f>
        <v>0.65475000000000005</v>
      </c>
      <c r="AN206" s="94">
        <f t="shared" ref="AN206:AO206" si="240">AVERAGE(AB206,AE206,AH206,AK206)</f>
        <v>0.65475000000000005</v>
      </c>
      <c r="AO206" s="122">
        <f t="shared" si="240"/>
        <v>0.65475000000000005</v>
      </c>
      <c r="AP206" s="114">
        <f>MAX(AM206:AM248)</f>
        <v>0.65475000000000005</v>
      </c>
      <c r="AQ206" s="94">
        <f t="shared" ref="AQ206:AR206" si="241">MAX(AN206:AN248)</f>
        <v>0.65475000000000005</v>
      </c>
      <c r="AR206" s="122">
        <f t="shared" si="241"/>
        <v>0.65475000000000005</v>
      </c>
      <c r="AS206" s="266">
        <f>AM206/AP206</f>
        <v>1</v>
      </c>
      <c r="AT206" s="267">
        <f t="shared" ref="AT206" si="242">AN206/AQ206</f>
        <v>1</v>
      </c>
      <c r="AU206" s="268">
        <f t="shared" ref="AU206" si="243">AO206/AR206</f>
        <v>1</v>
      </c>
      <c r="AV206" s="94"/>
      <c r="AW206" s="94"/>
      <c r="AX206" s="94"/>
      <c r="AY206" s="94"/>
      <c r="AZ206" s="94"/>
      <c r="BA206" s="94"/>
      <c r="BB206" s="94"/>
      <c r="BC206" s="94"/>
      <c r="BD206" s="94"/>
      <c r="BE206" s="94"/>
      <c r="BF206" s="94"/>
      <c r="BG206" s="94"/>
      <c r="BH206" s="94"/>
      <c r="BI206" s="94"/>
      <c r="BJ206" s="94"/>
      <c r="BK206" s="94"/>
      <c r="BL206" s="94"/>
      <c r="BM206" s="94"/>
      <c r="BN206" s="94"/>
      <c r="BO206" s="94"/>
      <c r="BP206" s="94"/>
      <c r="BQ206" s="94"/>
      <c r="BR206" s="94"/>
      <c r="BS206" s="94"/>
      <c r="BT206" s="94"/>
      <c r="BU206" s="94"/>
      <c r="BV206" s="94"/>
      <c r="BW206" s="94"/>
      <c r="BX206" s="94"/>
      <c r="BY206" s="94"/>
      <c r="BZ206" s="94"/>
      <c r="CA206" s="94"/>
      <c r="CB206" s="94"/>
      <c r="CC206" s="94"/>
      <c r="CD206" s="94"/>
      <c r="CE206" s="94"/>
      <c r="CF206" s="94"/>
      <c r="CG206" s="94"/>
      <c r="CH206" s="94"/>
      <c r="CI206" s="94"/>
      <c r="CJ206" s="94"/>
      <c r="CK206" s="94"/>
      <c r="CL206" s="94"/>
      <c r="CM206" s="94"/>
      <c r="CN206" s="94"/>
      <c r="CO206" s="94"/>
      <c r="CP206" s="94"/>
      <c r="CQ206" s="94"/>
      <c r="CR206" s="94"/>
      <c r="CS206" s="94"/>
      <c r="CT206" s="94"/>
      <c r="CU206" s="94"/>
      <c r="CV206" s="94"/>
      <c r="CW206" s="94"/>
      <c r="CX206" s="94"/>
      <c r="CY206" s="94"/>
      <c r="CZ206" s="94"/>
      <c r="DA206" s="94"/>
      <c r="DB206" s="94"/>
      <c r="DC206" s="94"/>
    </row>
    <row r="207" spans="1:107" s="93" customFormat="1" x14ac:dyDescent="0.25">
      <c r="A207" s="114"/>
      <c r="B207" s="122"/>
      <c r="C207" s="94"/>
      <c r="D207" s="94"/>
      <c r="E207" s="106"/>
      <c r="F207" s="105"/>
      <c r="G207" s="94"/>
      <c r="H207" s="106"/>
      <c r="I207" s="105"/>
      <c r="J207" s="94"/>
      <c r="K207" s="106"/>
      <c r="L207" s="105"/>
      <c r="M207" s="94"/>
      <c r="N207" s="106"/>
      <c r="O207" s="114"/>
      <c r="P207" s="94"/>
      <c r="Q207" s="94"/>
      <c r="R207" s="105"/>
      <c r="S207" s="94"/>
      <c r="T207" s="106"/>
      <c r="U207" s="94"/>
      <c r="V207" s="94"/>
      <c r="W207" s="94"/>
      <c r="X207" s="105"/>
      <c r="Y207" s="94"/>
      <c r="Z207" s="106"/>
      <c r="AA207" s="114"/>
      <c r="AB207" s="94"/>
      <c r="AC207" s="94"/>
      <c r="AD207" s="105"/>
      <c r="AE207" s="94"/>
      <c r="AF207" s="106"/>
      <c r="AG207" s="94"/>
      <c r="AH207" s="94"/>
      <c r="AI207" s="94"/>
      <c r="AJ207" s="105"/>
      <c r="AK207" s="94"/>
      <c r="AL207" s="122"/>
      <c r="AM207" s="114"/>
      <c r="AN207" s="94"/>
      <c r="AO207" s="122"/>
      <c r="AP207" s="114"/>
      <c r="AQ207" s="94"/>
      <c r="AR207" s="122"/>
      <c r="AS207" s="266"/>
      <c r="AT207" s="267"/>
      <c r="AU207" s="268"/>
      <c r="AV207" s="94"/>
      <c r="AW207" s="94"/>
      <c r="AX207" s="94"/>
      <c r="AY207" s="94"/>
      <c r="AZ207" s="94"/>
      <c r="BA207" s="94"/>
      <c r="BB207" s="94"/>
      <c r="BC207" s="94"/>
      <c r="BD207" s="94"/>
      <c r="BE207" s="94"/>
      <c r="BF207" s="94"/>
      <c r="BG207" s="94"/>
      <c r="BH207" s="94"/>
      <c r="BI207" s="94"/>
      <c r="BJ207" s="94"/>
      <c r="BK207" s="94"/>
      <c r="BL207" s="94"/>
      <c r="BM207" s="94"/>
      <c r="BN207" s="94"/>
      <c r="BO207" s="94"/>
      <c r="BP207" s="94"/>
      <c r="BQ207" s="94"/>
      <c r="BR207" s="94"/>
      <c r="BS207" s="94"/>
      <c r="BT207" s="94"/>
      <c r="BU207" s="94"/>
      <c r="BV207" s="94"/>
      <c r="BW207" s="94"/>
      <c r="BX207" s="94"/>
      <c r="BY207" s="94"/>
      <c r="BZ207" s="94"/>
      <c r="CA207" s="94"/>
      <c r="CB207" s="94"/>
      <c r="CC207" s="94"/>
      <c r="CD207" s="94"/>
      <c r="CE207" s="94"/>
      <c r="CF207" s="94"/>
      <c r="CG207" s="94"/>
      <c r="CH207" s="94"/>
      <c r="CI207" s="94"/>
      <c r="CJ207" s="94"/>
      <c r="CK207" s="94"/>
      <c r="CL207" s="94"/>
      <c r="CM207" s="94"/>
      <c r="CN207" s="94"/>
      <c r="CO207" s="94"/>
      <c r="CP207" s="94"/>
      <c r="CQ207" s="94"/>
      <c r="CR207" s="94"/>
      <c r="CS207" s="94"/>
      <c r="CT207" s="94"/>
      <c r="CU207" s="94"/>
      <c r="CV207" s="94"/>
      <c r="CW207" s="94"/>
      <c r="CX207" s="94"/>
      <c r="CY207" s="94"/>
      <c r="CZ207" s="94"/>
      <c r="DA207" s="94"/>
      <c r="DB207" s="94"/>
      <c r="DC207" s="94"/>
    </row>
    <row r="208" spans="1:107" s="93" customFormat="1" x14ac:dyDescent="0.25">
      <c r="A208" s="131" t="s">
        <v>47</v>
      </c>
      <c r="B208" s="122"/>
      <c r="C208" s="94">
        <f>[2]Строительство!$E$13</f>
        <v>0</v>
      </c>
      <c r="D208" s="94">
        <f>[2]Строительство!$G$13</f>
        <v>0</v>
      </c>
      <c r="E208" s="106">
        <f>[2]Строительство!$I$13</f>
        <v>0</v>
      </c>
      <c r="F208" s="105">
        <f>[2]Строительство!$K$13</f>
        <v>0</v>
      </c>
      <c r="G208" s="94">
        <f>[2]Строительство!$M$13</f>
        <v>0</v>
      </c>
      <c r="H208" s="106">
        <f>[2]Строительство!$O$13</f>
        <v>0</v>
      </c>
      <c r="I208" s="105">
        <f>[2]Строительство!$Q$13</f>
        <v>0.02</v>
      </c>
      <c r="J208" s="94">
        <f>[2]Строительство!$S$13</f>
        <v>0.02</v>
      </c>
      <c r="K208" s="106">
        <f>[2]Строительство!$U$13</f>
        <v>0.02</v>
      </c>
      <c r="L208" s="105">
        <f>[2]Строительство!$W$13</f>
        <v>6.5000000000000002E-2</v>
      </c>
      <c r="M208" s="94">
        <f>[2]Строительство!$Y$13</f>
        <v>6.5000000000000002E-2</v>
      </c>
      <c r="N208" s="106">
        <f>[2]Строительство!$AA$13</f>
        <v>6.5000000000000002E-2</v>
      </c>
      <c r="O208" s="114">
        <f>O206</f>
        <v>1</v>
      </c>
      <c r="P208" s="94">
        <f t="shared" ref="P208:Z208" si="244">P206</f>
        <v>1</v>
      </c>
      <c r="Q208" s="94">
        <f t="shared" si="244"/>
        <v>1</v>
      </c>
      <c r="R208" s="105">
        <f t="shared" si="244"/>
        <v>1</v>
      </c>
      <c r="S208" s="94">
        <f t="shared" si="244"/>
        <v>1</v>
      </c>
      <c r="T208" s="106">
        <f t="shared" si="244"/>
        <v>1</v>
      </c>
      <c r="U208" s="94">
        <f t="shared" si="244"/>
        <v>1</v>
      </c>
      <c r="V208" s="94">
        <f t="shared" si="244"/>
        <v>1</v>
      </c>
      <c r="W208" s="94">
        <f t="shared" si="244"/>
        <v>1</v>
      </c>
      <c r="X208" s="105">
        <f t="shared" si="244"/>
        <v>1</v>
      </c>
      <c r="Y208" s="94">
        <f t="shared" si="244"/>
        <v>1</v>
      </c>
      <c r="Z208" s="106">
        <f t="shared" si="244"/>
        <v>1</v>
      </c>
      <c r="AA208" s="114">
        <f t="shared" ref="AA208:AA248" si="245">C208/O208</f>
        <v>0</v>
      </c>
      <c r="AB208" s="94">
        <f t="shared" ref="AB208:AB248" si="246">D208/P208</f>
        <v>0</v>
      </c>
      <c r="AC208" s="94">
        <f t="shared" ref="AC208:AC248" si="247">E208/Q208</f>
        <v>0</v>
      </c>
      <c r="AD208" s="105">
        <f t="shared" ref="AD208:AD248" si="248">F208/R208</f>
        <v>0</v>
      </c>
      <c r="AE208" s="94">
        <f t="shared" ref="AE208:AE248" si="249">G208/S208</f>
        <v>0</v>
      </c>
      <c r="AF208" s="106">
        <f t="shared" ref="AF208:AF248" si="250">H208/T208</f>
        <v>0</v>
      </c>
      <c r="AG208" s="94">
        <f t="shared" ref="AG208:AG248" si="251">I208/U208</f>
        <v>0.02</v>
      </c>
      <c r="AH208" s="94">
        <f t="shared" ref="AH208:AH248" si="252">J208/V208</f>
        <v>0.02</v>
      </c>
      <c r="AI208" s="94">
        <f t="shared" ref="AI208:AI248" si="253">K208/W208</f>
        <v>0.02</v>
      </c>
      <c r="AJ208" s="105">
        <f t="shared" ref="AJ208:AJ248" si="254">L208/X208</f>
        <v>6.5000000000000002E-2</v>
      </c>
      <c r="AK208" s="94">
        <f t="shared" ref="AK208:AK248" si="255">M208/Y208</f>
        <v>6.5000000000000002E-2</v>
      </c>
      <c r="AL208" s="122">
        <f t="shared" ref="AL208:AL248" si="256">N208/Z208</f>
        <v>6.5000000000000002E-2</v>
      </c>
      <c r="AM208" s="114">
        <f t="shared" ref="AM208:AM248" si="257">AVERAGE(AA208,AD208,AG208,AJ208)</f>
        <v>2.1250000000000002E-2</v>
      </c>
      <c r="AN208" s="94">
        <f t="shared" ref="AN208:AN248" si="258">AVERAGE(AB208,AE208,AH208,AK208)</f>
        <v>2.1250000000000002E-2</v>
      </c>
      <c r="AO208" s="122">
        <f t="shared" ref="AO208:AO248" si="259">AVERAGE(AC208,AF208,AI208,AL208)</f>
        <v>2.1250000000000002E-2</v>
      </c>
      <c r="AP208" s="114">
        <f t="shared" ref="AP208:AR208" si="260">AP206</f>
        <v>0.65475000000000005</v>
      </c>
      <c r="AQ208" s="94">
        <f t="shared" si="260"/>
        <v>0.65475000000000005</v>
      </c>
      <c r="AR208" s="122">
        <f t="shared" si="260"/>
        <v>0.65475000000000005</v>
      </c>
      <c r="AS208" s="266">
        <f t="shared" ref="AS208" si="261">AM208/AP208</f>
        <v>3.2455135547919053E-2</v>
      </c>
      <c r="AT208" s="267">
        <f t="shared" ref="AT208" si="262">AN208/AQ208</f>
        <v>3.2455135547919053E-2</v>
      </c>
      <c r="AU208" s="268">
        <f t="shared" ref="AU208" si="263">AO208/AR208</f>
        <v>3.2455135547919053E-2</v>
      </c>
      <c r="AV208" s="94"/>
      <c r="AW208" s="94"/>
      <c r="AX208" s="94"/>
      <c r="AY208" s="94"/>
      <c r="AZ208" s="94"/>
      <c r="BA208" s="94"/>
      <c r="BB208" s="94"/>
      <c r="BC208" s="94"/>
      <c r="BD208" s="94"/>
      <c r="BE208" s="94"/>
      <c r="BF208" s="94"/>
      <c r="BG208" s="94"/>
      <c r="BH208" s="94"/>
      <c r="BI208" s="94"/>
      <c r="BJ208" s="94"/>
      <c r="BK208" s="94"/>
      <c r="BL208" s="94"/>
      <c r="BM208" s="94"/>
      <c r="BN208" s="94"/>
      <c r="BO208" s="94"/>
      <c r="BP208" s="94"/>
      <c r="BQ208" s="94"/>
      <c r="BR208" s="94"/>
      <c r="BS208" s="94"/>
      <c r="BT208" s="94"/>
      <c r="BU208" s="94"/>
      <c r="BV208" s="94"/>
      <c r="BW208" s="94"/>
      <c r="BX208" s="94"/>
      <c r="BY208" s="94"/>
      <c r="BZ208" s="94"/>
      <c r="CA208" s="94"/>
      <c r="CB208" s="94"/>
      <c r="CC208" s="94"/>
      <c r="CD208" s="94"/>
      <c r="CE208" s="94"/>
      <c r="CF208" s="94"/>
      <c r="CG208" s="94"/>
      <c r="CH208" s="94"/>
      <c r="CI208" s="94"/>
      <c r="CJ208" s="94"/>
      <c r="CK208" s="94"/>
      <c r="CL208" s="94"/>
      <c r="CM208" s="94"/>
      <c r="CN208" s="94"/>
      <c r="CO208" s="94"/>
      <c r="CP208" s="94"/>
      <c r="CQ208" s="94"/>
      <c r="CR208" s="94"/>
      <c r="CS208" s="94"/>
      <c r="CT208" s="94"/>
      <c r="CU208" s="94"/>
      <c r="CV208" s="94"/>
      <c r="CW208" s="94"/>
      <c r="CX208" s="94"/>
      <c r="CY208" s="94"/>
      <c r="CZ208" s="94"/>
      <c r="DA208" s="94"/>
      <c r="DB208" s="94"/>
      <c r="DC208" s="94"/>
    </row>
    <row r="209" spans="1:107" s="93" customFormat="1" x14ac:dyDescent="0.25">
      <c r="A209" s="114"/>
      <c r="B209" s="122"/>
      <c r="C209" s="94"/>
      <c r="D209" s="94"/>
      <c r="E209" s="106"/>
      <c r="F209" s="105"/>
      <c r="G209" s="94"/>
      <c r="H209" s="106"/>
      <c r="I209" s="105"/>
      <c r="J209" s="94"/>
      <c r="K209" s="106"/>
      <c r="L209" s="105"/>
      <c r="M209" s="94"/>
      <c r="N209" s="106"/>
      <c r="O209" s="114"/>
      <c r="P209" s="94"/>
      <c r="Q209" s="94"/>
      <c r="R209" s="105"/>
      <c r="S209" s="94"/>
      <c r="T209" s="106"/>
      <c r="U209" s="94"/>
      <c r="V209" s="94"/>
      <c r="W209" s="94"/>
      <c r="X209" s="105"/>
      <c r="Y209" s="94"/>
      <c r="Z209" s="106"/>
      <c r="AA209" s="114"/>
      <c r="AB209" s="94"/>
      <c r="AC209" s="94"/>
      <c r="AD209" s="105"/>
      <c r="AE209" s="94"/>
      <c r="AF209" s="106"/>
      <c r="AG209" s="94"/>
      <c r="AH209" s="94"/>
      <c r="AI209" s="94"/>
      <c r="AJ209" s="105"/>
      <c r="AK209" s="94"/>
      <c r="AL209" s="122"/>
      <c r="AM209" s="114"/>
      <c r="AN209" s="94"/>
      <c r="AO209" s="122"/>
      <c r="AP209" s="114"/>
      <c r="AQ209" s="94"/>
      <c r="AR209" s="122"/>
      <c r="AS209" s="266"/>
      <c r="AT209" s="267"/>
      <c r="AU209" s="268"/>
      <c r="AV209" s="94"/>
      <c r="AW209" s="94"/>
      <c r="AX209" s="94"/>
      <c r="AY209" s="94"/>
      <c r="AZ209" s="94"/>
      <c r="BA209" s="94"/>
      <c r="BB209" s="94"/>
      <c r="BC209" s="94"/>
      <c r="BD209" s="94"/>
      <c r="BE209" s="94"/>
      <c r="BF209" s="94"/>
      <c r="BG209" s="94"/>
      <c r="BH209" s="94"/>
      <c r="BI209" s="94"/>
      <c r="BJ209" s="94"/>
      <c r="BK209" s="94"/>
      <c r="BL209" s="94"/>
      <c r="BM209" s="94"/>
      <c r="BN209" s="94"/>
      <c r="BO209" s="94"/>
      <c r="BP209" s="94"/>
      <c r="BQ209" s="94"/>
      <c r="BR209" s="94"/>
      <c r="BS209" s="94"/>
      <c r="BT209" s="94"/>
      <c r="BU209" s="94"/>
      <c r="BV209" s="94"/>
      <c r="BW209" s="94"/>
      <c r="BX209" s="94"/>
      <c r="BY209" s="94"/>
      <c r="BZ209" s="94"/>
      <c r="CA209" s="94"/>
      <c r="CB209" s="94"/>
      <c r="CC209" s="94"/>
      <c r="CD209" s="94"/>
      <c r="CE209" s="94"/>
      <c r="CF209" s="94"/>
      <c r="CG209" s="94"/>
      <c r="CH209" s="94"/>
      <c r="CI209" s="94"/>
      <c r="CJ209" s="94"/>
      <c r="CK209" s="94"/>
      <c r="CL209" s="94"/>
      <c r="CM209" s="94"/>
      <c r="CN209" s="94"/>
      <c r="CO209" s="94"/>
      <c r="CP209" s="94"/>
      <c r="CQ209" s="94"/>
      <c r="CR209" s="94"/>
      <c r="CS209" s="94"/>
      <c r="CT209" s="94"/>
      <c r="CU209" s="94"/>
      <c r="CV209" s="94"/>
      <c r="CW209" s="94"/>
      <c r="CX209" s="94"/>
      <c r="CY209" s="94"/>
      <c r="CZ209" s="94"/>
      <c r="DA209" s="94"/>
      <c r="DB209" s="94"/>
      <c r="DC209" s="94"/>
    </row>
    <row r="210" spans="1:107" s="93" customFormat="1" x14ac:dyDescent="0.25">
      <c r="A210" s="131" t="s">
        <v>48</v>
      </c>
      <c r="B210" s="122"/>
      <c r="C210" s="94">
        <f>[2]Строительство!$E$15</f>
        <v>0</v>
      </c>
      <c r="D210" s="94">
        <f>[2]Строительство!$G$15</f>
        <v>0</v>
      </c>
      <c r="E210" s="106">
        <f>[2]Строительство!$I$15</f>
        <v>0</v>
      </c>
      <c r="F210" s="105">
        <f>[2]Строительство!$K$15</f>
        <v>0</v>
      </c>
      <c r="G210" s="94">
        <f>[2]Строительство!$M$15</f>
        <v>0</v>
      </c>
      <c r="H210" s="106">
        <f>[2]Строительство!$O$15</f>
        <v>0</v>
      </c>
      <c r="I210" s="105">
        <f>[2]Строительство!$Q$15</f>
        <v>1E-3</v>
      </c>
      <c r="J210" s="94">
        <f>[2]Строительство!$S$15</f>
        <v>1E-3</v>
      </c>
      <c r="K210" s="106">
        <f>[2]Строительство!$U$15</f>
        <v>1E-3</v>
      </c>
      <c r="L210" s="105">
        <f>[2]Строительство!$W$15</f>
        <v>8.9999999999999993E-3</v>
      </c>
      <c r="M210" s="94">
        <f>[2]Строительство!$Y$15</f>
        <v>8.9999999999999993E-3</v>
      </c>
      <c r="N210" s="106">
        <f>[2]Строительство!$AA$15</f>
        <v>8.9999999999999993E-3</v>
      </c>
      <c r="O210" s="114">
        <f t="shared" ref="O210:Z210" si="264">O208</f>
        <v>1</v>
      </c>
      <c r="P210" s="94">
        <f t="shared" si="264"/>
        <v>1</v>
      </c>
      <c r="Q210" s="94">
        <f t="shared" si="264"/>
        <v>1</v>
      </c>
      <c r="R210" s="105">
        <f t="shared" si="264"/>
        <v>1</v>
      </c>
      <c r="S210" s="94">
        <f t="shared" si="264"/>
        <v>1</v>
      </c>
      <c r="T210" s="106">
        <f t="shared" si="264"/>
        <v>1</v>
      </c>
      <c r="U210" s="94">
        <f t="shared" si="264"/>
        <v>1</v>
      </c>
      <c r="V210" s="94">
        <f t="shared" si="264"/>
        <v>1</v>
      </c>
      <c r="W210" s="94">
        <f t="shared" si="264"/>
        <v>1</v>
      </c>
      <c r="X210" s="105">
        <f t="shared" si="264"/>
        <v>1</v>
      </c>
      <c r="Y210" s="94">
        <f t="shared" si="264"/>
        <v>1</v>
      </c>
      <c r="Z210" s="106">
        <f t="shared" si="264"/>
        <v>1</v>
      </c>
      <c r="AA210" s="114">
        <f t="shared" si="245"/>
        <v>0</v>
      </c>
      <c r="AB210" s="94">
        <f t="shared" si="246"/>
        <v>0</v>
      </c>
      <c r="AC210" s="94">
        <f t="shared" si="247"/>
        <v>0</v>
      </c>
      <c r="AD210" s="105">
        <f t="shared" si="248"/>
        <v>0</v>
      </c>
      <c r="AE210" s="94">
        <f t="shared" si="249"/>
        <v>0</v>
      </c>
      <c r="AF210" s="106">
        <f t="shared" si="250"/>
        <v>0</v>
      </c>
      <c r="AG210" s="94">
        <f t="shared" si="251"/>
        <v>1E-3</v>
      </c>
      <c r="AH210" s="94">
        <f t="shared" si="252"/>
        <v>1E-3</v>
      </c>
      <c r="AI210" s="94">
        <f t="shared" si="253"/>
        <v>1E-3</v>
      </c>
      <c r="AJ210" s="105">
        <f t="shared" si="254"/>
        <v>8.9999999999999993E-3</v>
      </c>
      <c r="AK210" s="94">
        <f t="shared" si="255"/>
        <v>8.9999999999999993E-3</v>
      </c>
      <c r="AL210" s="122">
        <f t="shared" si="256"/>
        <v>8.9999999999999993E-3</v>
      </c>
      <c r="AM210" s="114">
        <f t="shared" si="257"/>
        <v>2.4999999999999996E-3</v>
      </c>
      <c r="AN210" s="94">
        <f t="shared" si="258"/>
        <v>2.4999999999999996E-3</v>
      </c>
      <c r="AO210" s="122">
        <f t="shared" si="259"/>
        <v>2.4999999999999996E-3</v>
      </c>
      <c r="AP210" s="114">
        <f t="shared" ref="AP210:AR210" si="265">AP208</f>
        <v>0.65475000000000005</v>
      </c>
      <c r="AQ210" s="94">
        <f t="shared" si="265"/>
        <v>0.65475000000000005</v>
      </c>
      <c r="AR210" s="122">
        <f t="shared" si="265"/>
        <v>0.65475000000000005</v>
      </c>
      <c r="AS210" s="266">
        <f t="shared" ref="AS210" si="266">AM210/AP210</f>
        <v>3.8182512409316526E-3</v>
      </c>
      <c r="AT210" s="267">
        <f t="shared" ref="AT210" si="267">AN210/AQ210</f>
        <v>3.8182512409316526E-3</v>
      </c>
      <c r="AU210" s="268">
        <f t="shared" ref="AU210" si="268">AO210/AR210</f>
        <v>3.8182512409316526E-3</v>
      </c>
      <c r="AV210" s="94"/>
      <c r="AW210" s="94"/>
      <c r="AX210" s="94"/>
      <c r="AY210" s="94"/>
      <c r="AZ210" s="94"/>
      <c r="BA210" s="94"/>
      <c r="BB210" s="94"/>
      <c r="BC210" s="94"/>
      <c r="BD210" s="94"/>
      <c r="BE210" s="94"/>
      <c r="BF210" s="94"/>
      <c r="BG210" s="94"/>
      <c r="BH210" s="94"/>
      <c r="BI210" s="94"/>
      <c r="BJ210" s="94"/>
      <c r="BK210" s="94"/>
      <c r="BL210" s="94"/>
      <c r="BM210" s="94"/>
      <c r="BN210" s="94"/>
      <c r="BO210" s="94"/>
      <c r="BP210" s="94"/>
      <c r="BQ210" s="94"/>
      <c r="BR210" s="94"/>
      <c r="BS210" s="94"/>
      <c r="BT210" s="94"/>
      <c r="BU210" s="94"/>
      <c r="BV210" s="94"/>
      <c r="BW210" s="94"/>
      <c r="BX210" s="94"/>
      <c r="BY210" s="94"/>
      <c r="BZ210" s="94"/>
      <c r="CA210" s="94"/>
      <c r="CB210" s="94"/>
      <c r="CC210" s="94"/>
      <c r="CD210" s="94"/>
      <c r="CE210" s="94"/>
      <c r="CF210" s="94"/>
      <c r="CG210" s="94"/>
      <c r="CH210" s="94"/>
      <c r="CI210" s="94"/>
      <c r="CJ210" s="94"/>
      <c r="CK210" s="94"/>
      <c r="CL210" s="94"/>
      <c r="CM210" s="94"/>
      <c r="CN210" s="94"/>
      <c r="CO210" s="94"/>
      <c r="CP210" s="94"/>
      <c r="CQ210" s="94"/>
      <c r="CR210" s="94"/>
      <c r="CS210" s="94"/>
      <c r="CT210" s="94"/>
      <c r="CU210" s="94"/>
      <c r="CV210" s="94"/>
      <c r="CW210" s="94"/>
      <c r="CX210" s="94"/>
      <c r="CY210" s="94"/>
      <c r="CZ210" s="94"/>
      <c r="DA210" s="94"/>
      <c r="DB210" s="94"/>
      <c r="DC210" s="94"/>
    </row>
    <row r="211" spans="1:107" s="93" customFormat="1" x14ac:dyDescent="0.25">
      <c r="A211" s="114"/>
      <c r="B211" s="122"/>
      <c r="C211" s="94"/>
      <c r="D211" s="94"/>
      <c r="E211" s="106"/>
      <c r="F211" s="105"/>
      <c r="G211" s="94"/>
      <c r="H211" s="106"/>
      <c r="I211" s="105"/>
      <c r="J211" s="94"/>
      <c r="K211" s="106"/>
      <c r="L211" s="105"/>
      <c r="M211" s="94"/>
      <c r="N211" s="106"/>
      <c r="O211" s="114"/>
      <c r="P211" s="94"/>
      <c r="Q211" s="94"/>
      <c r="R211" s="105"/>
      <c r="S211" s="94"/>
      <c r="T211" s="106"/>
      <c r="U211" s="94"/>
      <c r="V211" s="94"/>
      <c r="W211" s="94"/>
      <c r="X211" s="105"/>
      <c r="Y211" s="94"/>
      <c r="Z211" s="106"/>
      <c r="AA211" s="114"/>
      <c r="AB211" s="94"/>
      <c r="AC211" s="94"/>
      <c r="AD211" s="105"/>
      <c r="AE211" s="94"/>
      <c r="AF211" s="106"/>
      <c r="AG211" s="94"/>
      <c r="AH211" s="94"/>
      <c r="AI211" s="94"/>
      <c r="AJ211" s="105"/>
      <c r="AK211" s="94"/>
      <c r="AL211" s="122"/>
      <c r="AM211" s="114"/>
      <c r="AN211" s="94"/>
      <c r="AO211" s="122"/>
      <c r="AP211" s="114"/>
      <c r="AQ211" s="94"/>
      <c r="AR211" s="122"/>
      <c r="AS211" s="266"/>
      <c r="AT211" s="267"/>
      <c r="AU211" s="268"/>
      <c r="AV211" s="94"/>
      <c r="AW211" s="94"/>
      <c r="AX211" s="94"/>
      <c r="AY211" s="94"/>
      <c r="AZ211" s="94"/>
      <c r="BA211" s="94"/>
      <c r="BB211" s="94"/>
      <c r="BC211" s="94"/>
      <c r="BD211" s="94"/>
      <c r="BE211" s="94"/>
      <c r="BF211" s="94"/>
      <c r="BG211" s="94"/>
      <c r="BH211" s="94"/>
      <c r="BI211" s="94"/>
      <c r="BJ211" s="94"/>
      <c r="BK211" s="94"/>
      <c r="BL211" s="94"/>
      <c r="BM211" s="94"/>
      <c r="BN211" s="94"/>
      <c r="BO211" s="94"/>
      <c r="BP211" s="94"/>
      <c r="BQ211" s="94"/>
      <c r="BR211" s="94"/>
      <c r="BS211" s="94"/>
      <c r="BT211" s="94"/>
      <c r="BU211" s="94"/>
      <c r="BV211" s="94"/>
      <c r="BW211" s="94"/>
      <c r="BX211" s="94"/>
      <c r="BY211" s="94"/>
      <c r="BZ211" s="94"/>
      <c r="CA211" s="94"/>
      <c r="CB211" s="94"/>
      <c r="CC211" s="94"/>
      <c r="CD211" s="94"/>
      <c r="CE211" s="94"/>
      <c r="CF211" s="94"/>
      <c r="CG211" s="94"/>
      <c r="CH211" s="94"/>
      <c r="CI211" s="94"/>
      <c r="CJ211" s="94"/>
      <c r="CK211" s="94"/>
      <c r="CL211" s="94"/>
      <c r="CM211" s="94"/>
      <c r="CN211" s="94"/>
      <c r="CO211" s="94"/>
      <c r="CP211" s="94"/>
      <c r="CQ211" s="94"/>
      <c r="CR211" s="94"/>
      <c r="CS211" s="94"/>
      <c r="CT211" s="94"/>
      <c r="CU211" s="94"/>
      <c r="CV211" s="94"/>
      <c r="CW211" s="94"/>
      <c r="CX211" s="94"/>
      <c r="CY211" s="94"/>
      <c r="CZ211" s="94"/>
      <c r="DA211" s="94"/>
      <c r="DB211" s="94"/>
      <c r="DC211" s="94"/>
    </row>
    <row r="212" spans="1:107" s="93" customFormat="1" x14ac:dyDescent="0.25">
      <c r="A212" s="131" t="s">
        <v>49</v>
      </c>
      <c r="B212" s="122"/>
      <c r="C212" s="94">
        <f>[2]Строительство!$E$17</f>
        <v>0</v>
      </c>
      <c r="D212" s="94">
        <f>[2]Строительство!$G$17</f>
        <v>0</v>
      </c>
      <c r="E212" s="106">
        <f>[2]Строительство!$I$17</f>
        <v>0</v>
      </c>
      <c r="F212" s="105">
        <f>[2]Строительство!$K$17</f>
        <v>0</v>
      </c>
      <c r="G212" s="94">
        <f>[2]Строительство!$M$17</f>
        <v>0</v>
      </c>
      <c r="H212" s="106">
        <f>[2]Строительство!$O$17</f>
        <v>0</v>
      </c>
      <c r="I212" s="105">
        <f>[2]Строительство!$Q$17</f>
        <v>3.6999999999999998E-2</v>
      </c>
      <c r="J212" s="94">
        <f>[2]Строительство!$S$17</f>
        <v>3.6999999999999998E-2</v>
      </c>
      <c r="K212" s="106">
        <f>[2]Строительство!$U$17</f>
        <v>3.6999999999999998E-2</v>
      </c>
      <c r="L212" s="105">
        <f>[2]Строительство!$W$17</f>
        <v>9.5000000000000001E-2</v>
      </c>
      <c r="M212" s="94">
        <f>[2]Строительство!$Y$17</f>
        <v>9.5000000000000001E-2</v>
      </c>
      <c r="N212" s="106">
        <f>[2]Строительство!$AA$17</f>
        <v>9.5000000000000001E-2</v>
      </c>
      <c r="O212" s="114">
        <f t="shared" ref="O212:Z212" si="269">O210</f>
        <v>1</v>
      </c>
      <c r="P212" s="94">
        <f t="shared" si="269"/>
        <v>1</v>
      </c>
      <c r="Q212" s="94">
        <f t="shared" si="269"/>
        <v>1</v>
      </c>
      <c r="R212" s="105">
        <f t="shared" si="269"/>
        <v>1</v>
      </c>
      <c r="S212" s="94">
        <f t="shared" si="269"/>
        <v>1</v>
      </c>
      <c r="T212" s="106">
        <f t="shared" si="269"/>
        <v>1</v>
      </c>
      <c r="U212" s="94">
        <f t="shared" si="269"/>
        <v>1</v>
      </c>
      <c r="V212" s="94">
        <f t="shared" si="269"/>
        <v>1</v>
      </c>
      <c r="W212" s="94">
        <f t="shared" si="269"/>
        <v>1</v>
      </c>
      <c r="X212" s="105">
        <f t="shared" si="269"/>
        <v>1</v>
      </c>
      <c r="Y212" s="94">
        <f t="shared" si="269"/>
        <v>1</v>
      </c>
      <c r="Z212" s="106">
        <f t="shared" si="269"/>
        <v>1</v>
      </c>
      <c r="AA212" s="114">
        <f t="shared" si="245"/>
        <v>0</v>
      </c>
      <c r="AB212" s="94">
        <f t="shared" si="246"/>
        <v>0</v>
      </c>
      <c r="AC212" s="94">
        <f t="shared" si="247"/>
        <v>0</v>
      </c>
      <c r="AD212" s="105">
        <f t="shared" si="248"/>
        <v>0</v>
      </c>
      <c r="AE212" s="94">
        <f t="shared" si="249"/>
        <v>0</v>
      </c>
      <c r="AF212" s="106">
        <f t="shared" si="250"/>
        <v>0</v>
      </c>
      <c r="AG212" s="94">
        <f t="shared" si="251"/>
        <v>3.6999999999999998E-2</v>
      </c>
      <c r="AH212" s="94">
        <f t="shared" si="252"/>
        <v>3.6999999999999998E-2</v>
      </c>
      <c r="AI212" s="94">
        <f t="shared" si="253"/>
        <v>3.6999999999999998E-2</v>
      </c>
      <c r="AJ212" s="105">
        <f t="shared" si="254"/>
        <v>9.5000000000000001E-2</v>
      </c>
      <c r="AK212" s="94">
        <f t="shared" si="255"/>
        <v>9.5000000000000001E-2</v>
      </c>
      <c r="AL212" s="122">
        <f t="shared" si="256"/>
        <v>9.5000000000000001E-2</v>
      </c>
      <c r="AM212" s="114">
        <f t="shared" si="257"/>
        <v>3.3000000000000002E-2</v>
      </c>
      <c r="AN212" s="94">
        <f t="shared" si="258"/>
        <v>3.3000000000000002E-2</v>
      </c>
      <c r="AO212" s="122">
        <f t="shared" si="259"/>
        <v>3.3000000000000002E-2</v>
      </c>
      <c r="AP212" s="114">
        <f t="shared" ref="AP212:AR212" si="270">AP210</f>
        <v>0.65475000000000005</v>
      </c>
      <c r="AQ212" s="94">
        <f t="shared" si="270"/>
        <v>0.65475000000000005</v>
      </c>
      <c r="AR212" s="122">
        <f t="shared" si="270"/>
        <v>0.65475000000000005</v>
      </c>
      <c r="AS212" s="266">
        <f t="shared" ref="AS212" si="271">AM212/AP212</f>
        <v>5.0400916380297825E-2</v>
      </c>
      <c r="AT212" s="267">
        <f t="shared" ref="AT212" si="272">AN212/AQ212</f>
        <v>5.0400916380297825E-2</v>
      </c>
      <c r="AU212" s="268">
        <f t="shared" ref="AU212" si="273">AO212/AR212</f>
        <v>5.0400916380297825E-2</v>
      </c>
      <c r="AV212" s="94"/>
      <c r="AW212" s="94"/>
      <c r="AX212" s="94"/>
      <c r="AY212" s="94"/>
      <c r="AZ212" s="94"/>
      <c r="BA212" s="94"/>
      <c r="BB212" s="94"/>
      <c r="BC212" s="94"/>
      <c r="BD212" s="94"/>
      <c r="BE212" s="94"/>
      <c r="BF212" s="94"/>
      <c r="BG212" s="94"/>
      <c r="BH212" s="94"/>
      <c r="BI212" s="94"/>
      <c r="BJ212" s="94"/>
      <c r="BK212" s="94"/>
      <c r="BL212" s="94"/>
      <c r="BM212" s="94"/>
      <c r="BN212" s="94"/>
      <c r="BO212" s="94"/>
      <c r="BP212" s="94"/>
      <c r="BQ212" s="94"/>
      <c r="BR212" s="94"/>
      <c r="BS212" s="94"/>
      <c r="BT212" s="94"/>
      <c r="BU212" s="94"/>
      <c r="BV212" s="94"/>
      <c r="BW212" s="94"/>
      <c r="BX212" s="94"/>
      <c r="BY212" s="94"/>
      <c r="BZ212" s="94"/>
      <c r="CA212" s="94"/>
      <c r="CB212" s="94"/>
      <c r="CC212" s="94"/>
      <c r="CD212" s="94"/>
      <c r="CE212" s="94"/>
      <c r="CF212" s="94"/>
      <c r="CG212" s="94"/>
      <c r="CH212" s="94"/>
      <c r="CI212" s="94"/>
      <c r="CJ212" s="94"/>
      <c r="CK212" s="94"/>
      <c r="CL212" s="94"/>
      <c r="CM212" s="94"/>
      <c r="CN212" s="94"/>
      <c r="CO212" s="94"/>
      <c r="CP212" s="94"/>
      <c r="CQ212" s="94"/>
      <c r="CR212" s="94"/>
      <c r="CS212" s="94"/>
      <c r="CT212" s="94"/>
      <c r="CU212" s="94"/>
      <c r="CV212" s="94"/>
      <c r="CW212" s="94"/>
      <c r="CX212" s="94"/>
      <c r="CY212" s="94"/>
      <c r="CZ212" s="94"/>
      <c r="DA212" s="94"/>
      <c r="DB212" s="94"/>
      <c r="DC212" s="94"/>
    </row>
    <row r="213" spans="1:107" s="93" customFormat="1" x14ac:dyDescent="0.25">
      <c r="A213" s="114"/>
      <c r="B213" s="122"/>
      <c r="C213" s="94"/>
      <c r="D213" s="94"/>
      <c r="E213" s="106"/>
      <c r="F213" s="105"/>
      <c r="G213" s="94"/>
      <c r="H213" s="106"/>
      <c r="I213" s="105"/>
      <c r="J213" s="94"/>
      <c r="K213" s="106"/>
      <c r="L213" s="105"/>
      <c r="M213" s="94"/>
      <c r="N213" s="106"/>
      <c r="O213" s="114"/>
      <c r="P213" s="94"/>
      <c r="Q213" s="94"/>
      <c r="R213" s="105"/>
      <c r="S213" s="94"/>
      <c r="T213" s="106"/>
      <c r="U213" s="94"/>
      <c r="V213" s="94"/>
      <c r="W213" s="94"/>
      <c r="X213" s="105"/>
      <c r="Y213" s="94"/>
      <c r="Z213" s="106"/>
      <c r="AA213" s="114"/>
      <c r="AB213" s="94"/>
      <c r="AC213" s="94"/>
      <c r="AD213" s="105"/>
      <c r="AE213" s="94"/>
      <c r="AF213" s="106"/>
      <c r="AG213" s="94"/>
      <c r="AH213" s="94"/>
      <c r="AI213" s="94"/>
      <c r="AJ213" s="105"/>
      <c r="AK213" s="94"/>
      <c r="AL213" s="122"/>
      <c r="AM213" s="114"/>
      <c r="AN213" s="94"/>
      <c r="AO213" s="122"/>
      <c r="AP213" s="114"/>
      <c r="AQ213" s="94"/>
      <c r="AR213" s="122"/>
      <c r="AS213" s="266"/>
      <c r="AT213" s="267"/>
      <c r="AU213" s="268"/>
      <c r="AV213" s="94"/>
      <c r="AW213" s="94"/>
      <c r="AX213" s="94"/>
      <c r="AY213" s="94"/>
      <c r="AZ213" s="94"/>
      <c r="BA213" s="94"/>
      <c r="BB213" s="94"/>
      <c r="BC213" s="94"/>
      <c r="BD213" s="94"/>
      <c r="BE213" s="94"/>
      <c r="BF213" s="94"/>
      <c r="BG213" s="94"/>
      <c r="BH213" s="94"/>
      <c r="BI213" s="94"/>
      <c r="BJ213" s="94"/>
      <c r="BK213" s="94"/>
      <c r="BL213" s="94"/>
      <c r="BM213" s="94"/>
      <c r="BN213" s="94"/>
      <c r="BO213" s="94"/>
      <c r="BP213" s="94"/>
      <c r="BQ213" s="94"/>
      <c r="BR213" s="94"/>
      <c r="BS213" s="94"/>
      <c r="BT213" s="94"/>
      <c r="BU213" s="94"/>
      <c r="BV213" s="94"/>
      <c r="BW213" s="94"/>
      <c r="BX213" s="94"/>
      <c r="BY213" s="94"/>
      <c r="BZ213" s="94"/>
      <c r="CA213" s="94"/>
      <c r="CB213" s="94"/>
      <c r="CC213" s="94"/>
      <c r="CD213" s="94"/>
      <c r="CE213" s="94"/>
      <c r="CF213" s="94"/>
      <c r="CG213" s="94"/>
      <c r="CH213" s="94"/>
      <c r="CI213" s="94"/>
      <c r="CJ213" s="94"/>
      <c r="CK213" s="94"/>
      <c r="CL213" s="94"/>
      <c r="CM213" s="94"/>
      <c r="CN213" s="94"/>
      <c r="CO213" s="94"/>
      <c r="CP213" s="94"/>
      <c r="CQ213" s="94"/>
      <c r="CR213" s="94"/>
      <c r="CS213" s="94"/>
      <c r="CT213" s="94"/>
      <c r="CU213" s="94"/>
      <c r="CV213" s="94"/>
      <c r="CW213" s="94"/>
      <c r="CX213" s="94"/>
      <c r="CY213" s="94"/>
      <c r="CZ213" s="94"/>
      <c r="DA213" s="94"/>
      <c r="DB213" s="94"/>
      <c r="DC213" s="94"/>
    </row>
    <row r="214" spans="1:107" s="93" customFormat="1" x14ac:dyDescent="0.25">
      <c r="A214" s="131" t="s">
        <v>50</v>
      </c>
      <c r="B214" s="122"/>
      <c r="C214" s="94">
        <f>[2]Строительство!$E$19</f>
        <v>4.5999999999999999E-2</v>
      </c>
      <c r="D214" s="94">
        <f>[2]Строительство!$G$19</f>
        <v>4.5999999999999999E-2</v>
      </c>
      <c r="E214" s="106">
        <f>[2]Строительство!$I$19</f>
        <v>4.5999999999999999E-2</v>
      </c>
      <c r="F214" s="105">
        <f>[2]Строительство!$K$19</f>
        <v>0.24399999999999999</v>
      </c>
      <c r="G214" s="94">
        <f>[2]Строительство!$M$19</f>
        <v>0.24399999999999999</v>
      </c>
      <c r="H214" s="106">
        <f>[2]Строительство!$O$19</f>
        <v>0.24399999999999999</v>
      </c>
      <c r="I214" s="105">
        <f>[2]Строительство!$Q$19</f>
        <v>7.0000000000000007E-2</v>
      </c>
      <c r="J214" s="94">
        <f>[2]Строительство!$S$19</f>
        <v>7.0000000000000007E-2</v>
      </c>
      <c r="K214" s="106">
        <f>[2]Строительство!$U$19</f>
        <v>7.0000000000000007E-2</v>
      </c>
      <c r="L214" s="105">
        <f>[2]Строительство!$W$19</f>
        <v>0.27600000000000002</v>
      </c>
      <c r="M214" s="94">
        <f>[2]Строительство!$Y$19</f>
        <v>0.27600000000000002</v>
      </c>
      <c r="N214" s="106">
        <f>[2]Строительство!$AA$19</f>
        <v>0.27600000000000002</v>
      </c>
      <c r="O214" s="114">
        <f t="shared" ref="O214:Z214" si="274">O212</f>
        <v>1</v>
      </c>
      <c r="P214" s="94">
        <f t="shared" si="274"/>
        <v>1</v>
      </c>
      <c r="Q214" s="94">
        <f t="shared" si="274"/>
        <v>1</v>
      </c>
      <c r="R214" s="105">
        <f t="shared" si="274"/>
        <v>1</v>
      </c>
      <c r="S214" s="94">
        <f t="shared" si="274"/>
        <v>1</v>
      </c>
      <c r="T214" s="106">
        <f t="shared" si="274"/>
        <v>1</v>
      </c>
      <c r="U214" s="94">
        <f t="shared" si="274"/>
        <v>1</v>
      </c>
      <c r="V214" s="94">
        <f t="shared" si="274"/>
        <v>1</v>
      </c>
      <c r="W214" s="94">
        <f t="shared" si="274"/>
        <v>1</v>
      </c>
      <c r="X214" s="105">
        <f t="shared" si="274"/>
        <v>1</v>
      </c>
      <c r="Y214" s="94">
        <f t="shared" si="274"/>
        <v>1</v>
      </c>
      <c r="Z214" s="106">
        <f t="shared" si="274"/>
        <v>1</v>
      </c>
      <c r="AA214" s="114">
        <f t="shared" si="245"/>
        <v>4.5999999999999999E-2</v>
      </c>
      <c r="AB214" s="94">
        <f t="shared" si="246"/>
        <v>4.5999999999999999E-2</v>
      </c>
      <c r="AC214" s="94">
        <f t="shared" si="247"/>
        <v>4.5999999999999999E-2</v>
      </c>
      <c r="AD214" s="105">
        <f t="shared" si="248"/>
        <v>0.24399999999999999</v>
      </c>
      <c r="AE214" s="94">
        <f t="shared" si="249"/>
        <v>0.24399999999999999</v>
      </c>
      <c r="AF214" s="106">
        <f t="shared" si="250"/>
        <v>0.24399999999999999</v>
      </c>
      <c r="AG214" s="94">
        <f t="shared" si="251"/>
        <v>7.0000000000000007E-2</v>
      </c>
      <c r="AH214" s="94">
        <f t="shared" si="252"/>
        <v>7.0000000000000007E-2</v>
      </c>
      <c r="AI214" s="94">
        <f t="shared" si="253"/>
        <v>7.0000000000000007E-2</v>
      </c>
      <c r="AJ214" s="105">
        <f t="shared" si="254"/>
        <v>0.27600000000000002</v>
      </c>
      <c r="AK214" s="94">
        <f t="shared" si="255"/>
        <v>0.27600000000000002</v>
      </c>
      <c r="AL214" s="122">
        <f t="shared" si="256"/>
        <v>0.27600000000000002</v>
      </c>
      <c r="AM214" s="114">
        <f t="shared" si="257"/>
        <v>0.159</v>
      </c>
      <c r="AN214" s="94">
        <f t="shared" si="258"/>
        <v>0.159</v>
      </c>
      <c r="AO214" s="122">
        <f t="shared" si="259"/>
        <v>0.159</v>
      </c>
      <c r="AP214" s="114">
        <f t="shared" ref="AP214:AR214" si="275">AP212</f>
        <v>0.65475000000000005</v>
      </c>
      <c r="AQ214" s="94">
        <f t="shared" si="275"/>
        <v>0.65475000000000005</v>
      </c>
      <c r="AR214" s="122">
        <f t="shared" si="275"/>
        <v>0.65475000000000005</v>
      </c>
      <c r="AS214" s="266">
        <f t="shared" ref="AS214" si="276">AM214/AP214</f>
        <v>0.24284077892325312</v>
      </c>
      <c r="AT214" s="267">
        <f t="shared" ref="AT214" si="277">AN214/AQ214</f>
        <v>0.24284077892325312</v>
      </c>
      <c r="AU214" s="268">
        <f t="shared" ref="AU214" si="278">AO214/AR214</f>
        <v>0.24284077892325312</v>
      </c>
      <c r="AV214" s="94"/>
      <c r="AW214" s="94"/>
      <c r="AX214" s="94"/>
      <c r="AY214" s="94"/>
      <c r="AZ214" s="94"/>
      <c r="BA214" s="94"/>
      <c r="BB214" s="94"/>
      <c r="BC214" s="94"/>
      <c r="BD214" s="94"/>
      <c r="BE214" s="94"/>
      <c r="BF214" s="94"/>
      <c r="BG214" s="94"/>
      <c r="BH214" s="94"/>
      <c r="BI214" s="94"/>
      <c r="BJ214" s="94"/>
      <c r="BK214" s="94"/>
      <c r="BL214" s="94"/>
      <c r="BM214" s="94"/>
      <c r="BN214" s="94"/>
      <c r="BO214" s="94"/>
      <c r="BP214" s="94"/>
      <c r="BQ214" s="94"/>
      <c r="BR214" s="94"/>
      <c r="BS214" s="94"/>
      <c r="BT214" s="94"/>
      <c r="BU214" s="94"/>
      <c r="BV214" s="94"/>
      <c r="BW214" s="94"/>
      <c r="BX214" s="94"/>
      <c r="BY214" s="94"/>
      <c r="BZ214" s="94"/>
      <c r="CA214" s="94"/>
      <c r="CB214" s="94"/>
      <c r="CC214" s="94"/>
      <c r="CD214" s="94"/>
      <c r="CE214" s="94"/>
      <c r="CF214" s="94"/>
      <c r="CG214" s="94"/>
      <c r="CH214" s="94"/>
      <c r="CI214" s="94"/>
      <c r="CJ214" s="94"/>
      <c r="CK214" s="94"/>
      <c r="CL214" s="94"/>
      <c r="CM214" s="94"/>
      <c r="CN214" s="94"/>
      <c r="CO214" s="94"/>
      <c r="CP214" s="94"/>
      <c r="CQ214" s="94"/>
      <c r="CR214" s="94"/>
      <c r="CS214" s="94"/>
      <c r="CT214" s="94"/>
      <c r="CU214" s="94"/>
      <c r="CV214" s="94"/>
      <c r="CW214" s="94"/>
      <c r="CX214" s="94"/>
      <c r="CY214" s="94"/>
      <c r="CZ214" s="94"/>
      <c r="DA214" s="94"/>
      <c r="DB214" s="94"/>
      <c r="DC214" s="94"/>
    </row>
    <row r="215" spans="1:107" s="93" customFormat="1" x14ac:dyDescent="0.25">
      <c r="A215" s="114"/>
      <c r="B215" s="122"/>
      <c r="C215" s="94"/>
      <c r="D215" s="94"/>
      <c r="E215" s="106"/>
      <c r="F215" s="105"/>
      <c r="G215" s="94"/>
      <c r="H215" s="106"/>
      <c r="I215" s="105"/>
      <c r="J215" s="94"/>
      <c r="K215" s="106"/>
      <c r="L215" s="105"/>
      <c r="M215" s="94"/>
      <c r="N215" s="106"/>
      <c r="O215" s="114"/>
      <c r="P215" s="94"/>
      <c r="Q215" s="94"/>
      <c r="R215" s="105"/>
      <c r="S215" s="94"/>
      <c r="T215" s="106"/>
      <c r="U215" s="94"/>
      <c r="V215" s="94"/>
      <c r="W215" s="94"/>
      <c r="X215" s="105"/>
      <c r="Y215" s="94"/>
      <c r="Z215" s="106"/>
      <c r="AA215" s="114"/>
      <c r="AB215" s="94"/>
      <c r="AC215" s="94"/>
      <c r="AD215" s="105"/>
      <c r="AE215" s="94"/>
      <c r="AF215" s="106"/>
      <c r="AG215" s="94"/>
      <c r="AH215" s="94"/>
      <c r="AI215" s="94"/>
      <c r="AJ215" s="105"/>
      <c r="AK215" s="94"/>
      <c r="AL215" s="122"/>
      <c r="AM215" s="114"/>
      <c r="AN215" s="94"/>
      <c r="AO215" s="122"/>
      <c r="AP215" s="114"/>
      <c r="AQ215" s="94"/>
      <c r="AR215" s="122"/>
      <c r="AS215" s="266"/>
      <c r="AT215" s="267"/>
      <c r="AU215" s="268"/>
      <c r="AV215" s="94"/>
      <c r="AW215" s="94"/>
      <c r="AX215" s="94"/>
      <c r="AY215" s="94"/>
      <c r="AZ215" s="94"/>
      <c r="BA215" s="94"/>
      <c r="BB215" s="94"/>
      <c r="BC215" s="94"/>
      <c r="BD215" s="94"/>
      <c r="BE215" s="94"/>
      <c r="BF215" s="94"/>
      <c r="BG215" s="94"/>
      <c r="BH215" s="94"/>
      <c r="BI215" s="94"/>
      <c r="BJ215" s="94"/>
      <c r="BK215" s="94"/>
      <c r="BL215" s="94"/>
      <c r="BM215" s="94"/>
      <c r="BN215" s="94"/>
      <c r="BO215" s="94"/>
      <c r="BP215" s="94"/>
      <c r="BQ215" s="94"/>
      <c r="BR215" s="94"/>
      <c r="BS215" s="94"/>
      <c r="BT215" s="94"/>
      <c r="BU215" s="94"/>
      <c r="BV215" s="94"/>
      <c r="BW215" s="94"/>
      <c r="BX215" s="94"/>
      <c r="BY215" s="94"/>
      <c r="BZ215" s="94"/>
      <c r="CA215" s="94"/>
      <c r="CB215" s="94"/>
      <c r="CC215" s="94"/>
      <c r="CD215" s="94"/>
      <c r="CE215" s="94"/>
      <c r="CF215" s="94"/>
      <c r="CG215" s="94"/>
      <c r="CH215" s="94"/>
      <c r="CI215" s="94"/>
      <c r="CJ215" s="94"/>
      <c r="CK215" s="94"/>
      <c r="CL215" s="94"/>
      <c r="CM215" s="94"/>
      <c r="CN215" s="94"/>
      <c r="CO215" s="94"/>
      <c r="CP215" s="94"/>
      <c r="CQ215" s="94"/>
      <c r="CR215" s="94"/>
      <c r="CS215" s="94"/>
      <c r="CT215" s="94"/>
      <c r="CU215" s="94"/>
      <c r="CV215" s="94"/>
      <c r="CW215" s="94"/>
      <c r="CX215" s="94"/>
      <c r="CY215" s="94"/>
      <c r="CZ215" s="94"/>
      <c r="DA215" s="94"/>
      <c r="DB215" s="94"/>
      <c r="DC215" s="94"/>
    </row>
    <row r="216" spans="1:107" s="93" customFormat="1" x14ac:dyDescent="0.25">
      <c r="A216" s="131" t="s">
        <v>51</v>
      </c>
      <c r="B216" s="122"/>
      <c r="C216" s="94">
        <f>[2]Строительство!$E$21</f>
        <v>0</v>
      </c>
      <c r="D216" s="94">
        <f>[2]Строительство!$G$21</f>
        <v>0</v>
      </c>
      <c r="E216" s="106">
        <f>[2]Строительство!$I$21</f>
        <v>0</v>
      </c>
      <c r="F216" s="105">
        <f>[2]Строительство!$K$21</f>
        <v>1E-3</v>
      </c>
      <c r="G216" s="94">
        <f>[2]Строительство!$M$21</f>
        <v>1E-3</v>
      </c>
      <c r="H216" s="106">
        <f>[2]Строительство!$O$21</f>
        <v>1E-3</v>
      </c>
      <c r="I216" s="105">
        <f>[2]Строительство!$Q$21</f>
        <v>5.8999999999999997E-2</v>
      </c>
      <c r="J216" s="94">
        <f>[2]Строительство!$S$21</f>
        <v>5.8999999999999997E-2</v>
      </c>
      <c r="K216" s="106">
        <f>[2]Строительство!$U$21</f>
        <v>5.8999999999999997E-2</v>
      </c>
      <c r="L216" s="105">
        <f>[2]Строительство!$W$21</f>
        <v>0.22</v>
      </c>
      <c r="M216" s="94">
        <f>[2]Строительство!$Y$21</f>
        <v>0.22</v>
      </c>
      <c r="N216" s="106">
        <f>[2]Строительство!$AA$21</f>
        <v>0.22</v>
      </c>
      <c r="O216" s="114">
        <f t="shared" ref="O216:Z216" si="279">O214</f>
        <v>1</v>
      </c>
      <c r="P216" s="94">
        <f t="shared" si="279"/>
        <v>1</v>
      </c>
      <c r="Q216" s="94">
        <f t="shared" si="279"/>
        <v>1</v>
      </c>
      <c r="R216" s="105">
        <f t="shared" si="279"/>
        <v>1</v>
      </c>
      <c r="S216" s="94">
        <f t="shared" si="279"/>
        <v>1</v>
      </c>
      <c r="T216" s="106">
        <f t="shared" si="279"/>
        <v>1</v>
      </c>
      <c r="U216" s="94">
        <f t="shared" si="279"/>
        <v>1</v>
      </c>
      <c r="V216" s="94">
        <f t="shared" si="279"/>
        <v>1</v>
      </c>
      <c r="W216" s="94">
        <f t="shared" si="279"/>
        <v>1</v>
      </c>
      <c r="X216" s="105">
        <f t="shared" si="279"/>
        <v>1</v>
      </c>
      <c r="Y216" s="94">
        <f t="shared" si="279"/>
        <v>1</v>
      </c>
      <c r="Z216" s="106">
        <f t="shared" si="279"/>
        <v>1</v>
      </c>
      <c r="AA216" s="114">
        <f t="shared" si="245"/>
        <v>0</v>
      </c>
      <c r="AB216" s="94">
        <f t="shared" si="246"/>
        <v>0</v>
      </c>
      <c r="AC216" s="94">
        <f t="shared" si="247"/>
        <v>0</v>
      </c>
      <c r="AD216" s="105">
        <f t="shared" si="248"/>
        <v>1E-3</v>
      </c>
      <c r="AE216" s="94">
        <f t="shared" si="249"/>
        <v>1E-3</v>
      </c>
      <c r="AF216" s="106">
        <f t="shared" si="250"/>
        <v>1E-3</v>
      </c>
      <c r="AG216" s="94">
        <f t="shared" si="251"/>
        <v>5.8999999999999997E-2</v>
      </c>
      <c r="AH216" s="94">
        <f t="shared" si="252"/>
        <v>5.8999999999999997E-2</v>
      </c>
      <c r="AI216" s="94">
        <f t="shared" si="253"/>
        <v>5.8999999999999997E-2</v>
      </c>
      <c r="AJ216" s="105">
        <f t="shared" si="254"/>
        <v>0.22</v>
      </c>
      <c r="AK216" s="94">
        <f t="shared" si="255"/>
        <v>0.22</v>
      </c>
      <c r="AL216" s="122">
        <f t="shared" si="256"/>
        <v>0.22</v>
      </c>
      <c r="AM216" s="114">
        <f t="shared" si="257"/>
        <v>7.0000000000000007E-2</v>
      </c>
      <c r="AN216" s="94">
        <f t="shared" si="258"/>
        <v>7.0000000000000007E-2</v>
      </c>
      <c r="AO216" s="122">
        <f t="shared" si="259"/>
        <v>7.0000000000000007E-2</v>
      </c>
      <c r="AP216" s="114">
        <f t="shared" ref="AP216:AR216" si="280">AP214</f>
        <v>0.65475000000000005</v>
      </c>
      <c r="AQ216" s="94">
        <f t="shared" si="280"/>
        <v>0.65475000000000005</v>
      </c>
      <c r="AR216" s="122">
        <f t="shared" si="280"/>
        <v>0.65475000000000005</v>
      </c>
      <c r="AS216" s="266">
        <f t="shared" ref="AS216" si="281">AM216/AP216</f>
        <v>0.10691103474608629</v>
      </c>
      <c r="AT216" s="267">
        <f t="shared" ref="AT216" si="282">AN216/AQ216</f>
        <v>0.10691103474608629</v>
      </c>
      <c r="AU216" s="268">
        <f t="shared" ref="AU216" si="283">AO216/AR216</f>
        <v>0.10691103474608629</v>
      </c>
      <c r="AV216" s="94"/>
      <c r="AW216" s="94"/>
      <c r="AX216" s="94"/>
      <c r="AY216" s="94"/>
      <c r="AZ216" s="94"/>
      <c r="BA216" s="94"/>
      <c r="BB216" s="94"/>
      <c r="BC216" s="94"/>
      <c r="BD216" s="94"/>
      <c r="BE216" s="94"/>
      <c r="BF216" s="94"/>
      <c r="BG216" s="94"/>
      <c r="BH216" s="94"/>
      <c r="BI216" s="94"/>
      <c r="BJ216" s="94"/>
      <c r="BK216" s="94"/>
      <c r="BL216" s="94"/>
      <c r="BM216" s="94"/>
      <c r="BN216" s="94"/>
      <c r="BO216" s="94"/>
      <c r="BP216" s="94"/>
      <c r="BQ216" s="94"/>
      <c r="BR216" s="94"/>
      <c r="BS216" s="94"/>
      <c r="BT216" s="94"/>
      <c r="BU216" s="94"/>
      <c r="BV216" s="94"/>
      <c r="BW216" s="94"/>
      <c r="BX216" s="94"/>
      <c r="BY216" s="94"/>
      <c r="BZ216" s="94"/>
      <c r="CA216" s="94"/>
      <c r="CB216" s="94"/>
      <c r="CC216" s="94"/>
      <c r="CD216" s="94"/>
      <c r="CE216" s="94"/>
      <c r="CF216" s="94"/>
      <c r="CG216" s="94"/>
      <c r="CH216" s="94"/>
      <c r="CI216" s="94"/>
      <c r="CJ216" s="94"/>
      <c r="CK216" s="94"/>
      <c r="CL216" s="94"/>
      <c r="CM216" s="94"/>
      <c r="CN216" s="94"/>
      <c r="CO216" s="94"/>
      <c r="CP216" s="94"/>
      <c r="CQ216" s="94"/>
      <c r="CR216" s="94"/>
      <c r="CS216" s="94"/>
      <c r="CT216" s="94"/>
      <c r="CU216" s="94"/>
      <c r="CV216" s="94"/>
      <c r="CW216" s="94"/>
      <c r="CX216" s="94"/>
      <c r="CY216" s="94"/>
      <c r="CZ216" s="94"/>
      <c r="DA216" s="94"/>
      <c r="DB216" s="94"/>
      <c r="DC216" s="94"/>
    </row>
    <row r="217" spans="1:107" s="93" customFormat="1" x14ac:dyDescent="0.25">
      <c r="A217" s="114"/>
      <c r="B217" s="122"/>
      <c r="C217" s="94"/>
      <c r="D217" s="94"/>
      <c r="E217" s="106"/>
      <c r="F217" s="105"/>
      <c r="G217" s="94"/>
      <c r="H217" s="106"/>
      <c r="I217" s="105"/>
      <c r="J217" s="94"/>
      <c r="K217" s="106"/>
      <c r="L217" s="105"/>
      <c r="M217" s="94"/>
      <c r="N217" s="106"/>
      <c r="O217" s="114"/>
      <c r="P217" s="94"/>
      <c r="Q217" s="94"/>
      <c r="R217" s="105"/>
      <c r="S217" s="94"/>
      <c r="T217" s="106"/>
      <c r="U217" s="94"/>
      <c r="V217" s="94"/>
      <c r="W217" s="94"/>
      <c r="X217" s="105"/>
      <c r="Y217" s="94"/>
      <c r="Z217" s="106"/>
      <c r="AA217" s="114"/>
      <c r="AB217" s="94"/>
      <c r="AC217" s="94"/>
      <c r="AD217" s="105"/>
      <c r="AE217" s="94"/>
      <c r="AF217" s="106"/>
      <c r="AG217" s="94"/>
      <c r="AH217" s="94"/>
      <c r="AI217" s="94"/>
      <c r="AJ217" s="105"/>
      <c r="AK217" s="94"/>
      <c r="AL217" s="122"/>
      <c r="AM217" s="114"/>
      <c r="AN217" s="94"/>
      <c r="AO217" s="122"/>
      <c r="AP217" s="114"/>
      <c r="AQ217" s="94"/>
      <c r="AR217" s="122"/>
      <c r="AS217" s="266"/>
      <c r="AT217" s="267"/>
      <c r="AU217" s="268"/>
      <c r="AV217" s="94"/>
      <c r="AW217" s="94"/>
      <c r="AX217" s="94"/>
      <c r="AY217" s="94"/>
      <c r="AZ217" s="94"/>
      <c r="BA217" s="94"/>
      <c r="BB217" s="94"/>
      <c r="BC217" s="94"/>
      <c r="BD217" s="94"/>
      <c r="BE217" s="94"/>
      <c r="BF217" s="94"/>
      <c r="BG217" s="94"/>
      <c r="BH217" s="94"/>
      <c r="BI217" s="94"/>
      <c r="BJ217" s="94"/>
      <c r="BK217" s="94"/>
      <c r="BL217" s="94"/>
      <c r="BM217" s="94"/>
      <c r="BN217" s="94"/>
      <c r="BO217" s="94"/>
      <c r="BP217" s="94"/>
      <c r="BQ217" s="94"/>
      <c r="BR217" s="94"/>
      <c r="BS217" s="94"/>
      <c r="BT217" s="94"/>
      <c r="BU217" s="94"/>
      <c r="BV217" s="94"/>
      <c r="BW217" s="94"/>
      <c r="BX217" s="94"/>
      <c r="BY217" s="94"/>
      <c r="BZ217" s="94"/>
      <c r="CA217" s="94"/>
      <c r="CB217" s="94"/>
      <c r="CC217" s="94"/>
      <c r="CD217" s="94"/>
      <c r="CE217" s="94"/>
      <c r="CF217" s="94"/>
      <c r="CG217" s="94"/>
      <c r="CH217" s="94"/>
      <c r="CI217" s="94"/>
      <c r="CJ217" s="94"/>
      <c r="CK217" s="94"/>
      <c r="CL217" s="94"/>
      <c r="CM217" s="94"/>
      <c r="CN217" s="94"/>
      <c r="CO217" s="94"/>
      <c r="CP217" s="94"/>
      <c r="CQ217" s="94"/>
      <c r="CR217" s="94"/>
      <c r="CS217" s="94"/>
      <c r="CT217" s="94"/>
      <c r="CU217" s="94"/>
      <c r="CV217" s="94"/>
      <c r="CW217" s="94"/>
      <c r="CX217" s="94"/>
      <c r="CY217" s="94"/>
      <c r="CZ217" s="94"/>
      <c r="DA217" s="94"/>
      <c r="DB217" s="94"/>
      <c r="DC217" s="94"/>
    </row>
    <row r="218" spans="1:107" s="93" customFormat="1" x14ac:dyDescent="0.25">
      <c r="A218" s="131" t="s">
        <v>52</v>
      </c>
      <c r="B218" s="122"/>
      <c r="C218" s="94">
        <f>[2]Строительство!$E$23</f>
        <v>0</v>
      </c>
      <c r="D218" s="94">
        <f>[2]Строительство!$G$23</f>
        <v>0</v>
      </c>
      <c r="E218" s="106">
        <f>[2]Строительство!$I$23</f>
        <v>0</v>
      </c>
      <c r="F218" s="105">
        <f>[2]Строительство!$K$23</f>
        <v>0</v>
      </c>
      <c r="G218" s="94">
        <f>[2]Строительство!$M$23</f>
        <v>0</v>
      </c>
      <c r="H218" s="106">
        <f>[2]Строительство!$O$23</f>
        <v>0</v>
      </c>
      <c r="I218" s="105">
        <f>[2]Строительство!$Q$23</f>
        <v>7.0000000000000001E-3</v>
      </c>
      <c r="J218" s="94">
        <f>[2]Строительство!$S$23</f>
        <v>7.0000000000000001E-3</v>
      </c>
      <c r="K218" s="106">
        <f>[2]Строительство!$U$23</f>
        <v>7.0000000000000001E-3</v>
      </c>
      <c r="L218" s="105">
        <f>[2]Строительство!$W$23</f>
        <v>0.03</v>
      </c>
      <c r="M218" s="94">
        <f>[2]Строительство!$Y$23</f>
        <v>0.03</v>
      </c>
      <c r="N218" s="106">
        <f>[2]Строительство!$AA$23</f>
        <v>0.03</v>
      </c>
      <c r="O218" s="114">
        <f t="shared" ref="O218:Z218" si="284">O216</f>
        <v>1</v>
      </c>
      <c r="P218" s="94">
        <f t="shared" si="284"/>
        <v>1</v>
      </c>
      <c r="Q218" s="94">
        <f t="shared" si="284"/>
        <v>1</v>
      </c>
      <c r="R218" s="105">
        <f t="shared" si="284"/>
        <v>1</v>
      </c>
      <c r="S218" s="94">
        <f t="shared" si="284"/>
        <v>1</v>
      </c>
      <c r="T218" s="106">
        <f t="shared" si="284"/>
        <v>1</v>
      </c>
      <c r="U218" s="94">
        <f t="shared" si="284"/>
        <v>1</v>
      </c>
      <c r="V218" s="94">
        <f t="shared" si="284"/>
        <v>1</v>
      </c>
      <c r="W218" s="94">
        <f t="shared" si="284"/>
        <v>1</v>
      </c>
      <c r="X218" s="105">
        <f t="shared" si="284"/>
        <v>1</v>
      </c>
      <c r="Y218" s="94">
        <f t="shared" si="284"/>
        <v>1</v>
      </c>
      <c r="Z218" s="106">
        <f t="shared" si="284"/>
        <v>1</v>
      </c>
      <c r="AA218" s="114">
        <f t="shared" si="245"/>
        <v>0</v>
      </c>
      <c r="AB218" s="94">
        <f t="shared" si="246"/>
        <v>0</v>
      </c>
      <c r="AC218" s="94">
        <f t="shared" si="247"/>
        <v>0</v>
      </c>
      <c r="AD218" s="105">
        <f t="shared" si="248"/>
        <v>0</v>
      </c>
      <c r="AE218" s="94">
        <f t="shared" si="249"/>
        <v>0</v>
      </c>
      <c r="AF218" s="106">
        <f t="shared" si="250"/>
        <v>0</v>
      </c>
      <c r="AG218" s="94">
        <f t="shared" si="251"/>
        <v>7.0000000000000001E-3</v>
      </c>
      <c r="AH218" s="94">
        <f t="shared" si="252"/>
        <v>7.0000000000000001E-3</v>
      </c>
      <c r="AI218" s="94">
        <f t="shared" si="253"/>
        <v>7.0000000000000001E-3</v>
      </c>
      <c r="AJ218" s="105">
        <f t="shared" si="254"/>
        <v>0.03</v>
      </c>
      <c r="AK218" s="94">
        <f t="shared" si="255"/>
        <v>0.03</v>
      </c>
      <c r="AL218" s="122">
        <f t="shared" si="256"/>
        <v>0.03</v>
      </c>
      <c r="AM218" s="114">
        <f t="shared" si="257"/>
        <v>9.2499999999999995E-3</v>
      </c>
      <c r="AN218" s="94">
        <f t="shared" si="258"/>
        <v>9.2499999999999995E-3</v>
      </c>
      <c r="AO218" s="122">
        <f t="shared" si="259"/>
        <v>9.2499999999999995E-3</v>
      </c>
      <c r="AP218" s="114">
        <f t="shared" ref="AP218:AR218" si="285">AP216</f>
        <v>0.65475000000000005</v>
      </c>
      <c r="AQ218" s="94">
        <f t="shared" si="285"/>
        <v>0.65475000000000005</v>
      </c>
      <c r="AR218" s="122">
        <f t="shared" si="285"/>
        <v>0.65475000000000005</v>
      </c>
      <c r="AS218" s="266">
        <f t="shared" ref="AS218" si="286">AM218/AP218</f>
        <v>1.4127529591447115E-2</v>
      </c>
      <c r="AT218" s="267">
        <f t="shared" ref="AT218" si="287">AN218/AQ218</f>
        <v>1.4127529591447115E-2</v>
      </c>
      <c r="AU218" s="268">
        <f t="shared" ref="AU218" si="288">AO218/AR218</f>
        <v>1.4127529591447115E-2</v>
      </c>
      <c r="AV218" s="94"/>
      <c r="AW218" s="94"/>
      <c r="AX218" s="94"/>
      <c r="AY218" s="94"/>
      <c r="AZ218" s="94"/>
      <c r="BA218" s="94"/>
      <c r="BB218" s="94"/>
      <c r="BC218" s="94"/>
      <c r="BD218" s="94"/>
      <c r="BE218" s="94"/>
      <c r="BF218" s="94"/>
      <c r="BG218" s="94"/>
      <c r="BH218" s="94"/>
      <c r="BI218" s="94"/>
      <c r="BJ218" s="94"/>
      <c r="BK218" s="94"/>
      <c r="BL218" s="94"/>
      <c r="BM218" s="94"/>
      <c r="BN218" s="94"/>
      <c r="BO218" s="94"/>
      <c r="BP218" s="94"/>
      <c r="BQ218" s="94"/>
      <c r="BR218" s="94"/>
      <c r="BS218" s="94"/>
      <c r="BT218" s="94"/>
      <c r="BU218" s="94"/>
      <c r="BV218" s="94"/>
      <c r="BW218" s="94"/>
      <c r="BX218" s="94"/>
      <c r="BY218" s="94"/>
      <c r="BZ218" s="94"/>
      <c r="CA218" s="94"/>
      <c r="CB218" s="94"/>
      <c r="CC218" s="94"/>
      <c r="CD218" s="94"/>
      <c r="CE218" s="94"/>
      <c r="CF218" s="94"/>
      <c r="CG218" s="94"/>
      <c r="CH218" s="94"/>
      <c r="CI218" s="94"/>
      <c r="CJ218" s="94"/>
      <c r="CK218" s="94"/>
      <c r="CL218" s="94"/>
      <c r="CM218" s="94"/>
      <c r="CN218" s="94"/>
      <c r="CO218" s="94"/>
      <c r="CP218" s="94"/>
      <c r="CQ218" s="94"/>
      <c r="CR218" s="94"/>
      <c r="CS218" s="94"/>
      <c r="CT218" s="94"/>
      <c r="CU218" s="94"/>
      <c r="CV218" s="94"/>
      <c r="CW218" s="94"/>
      <c r="CX218" s="94"/>
      <c r="CY218" s="94"/>
      <c r="CZ218" s="94"/>
      <c r="DA218" s="94"/>
      <c r="DB218" s="94"/>
      <c r="DC218" s="94"/>
    </row>
    <row r="219" spans="1:107" s="93" customFormat="1" x14ac:dyDescent="0.25">
      <c r="A219" s="114"/>
      <c r="B219" s="122"/>
      <c r="C219" s="94"/>
      <c r="D219" s="94"/>
      <c r="E219" s="106"/>
      <c r="F219" s="105"/>
      <c r="G219" s="94"/>
      <c r="H219" s="106"/>
      <c r="I219" s="105"/>
      <c r="J219" s="94"/>
      <c r="K219" s="106"/>
      <c r="L219" s="105"/>
      <c r="M219" s="94"/>
      <c r="N219" s="106"/>
      <c r="O219" s="114"/>
      <c r="P219" s="94"/>
      <c r="Q219" s="94"/>
      <c r="R219" s="105"/>
      <c r="S219" s="94"/>
      <c r="T219" s="106"/>
      <c r="U219" s="94"/>
      <c r="V219" s="94"/>
      <c r="W219" s="94"/>
      <c r="X219" s="105"/>
      <c r="Y219" s="94"/>
      <c r="Z219" s="106"/>
      <c r="AA219" s="114"/>
      <c r="AB219" s="94"/>
      <c r="AC219" s="94"/>
      <c r="AD219" s="105"/>
      <c r="AE219" s="94"/>
      <c r="AF219" s="106"/>
      <c r="AG219" s="94"/>
      <c r="AH219" s="94"/>
      <c r="AI219" s="94"/>
      <c r="AJ219" s="105"/>
      <c r="AK219" s="94"/>
      <c r="AL219" s="122"/>
      <c r="AM219" s="114"/>
      <c r="AN219" s="94"/>
      <c r="AO219" s="122"/>
      <c r="AP219" s="114"/>
      <c r="AQ219" s="94"/>
      <c r="AR219" s="122"/>
      <c r="AS219" s="266"/>
      <c r="AT219" s="267"/>
      <c r="AU219" s="268"/>
      <c r="AV219" s="94"/>
      <c r="AW219" s="94"/>
      <c r="AX219" s="94"/>
      <c r="AY219" s="94"/>
      <c r="AZ219" s="94"/>
      <c r="BA219" s="94"/>
      <c r="BB219" s="94"/>
      <c r="BC219" s="94"/>
      <c r="BD219" s="94"/>
      <c r="BE219" s="94"/>
      <c r="BF219" s="94"/>
      <c r="BG219" s="94"/>
      <c r="BH219" s="94"/>
      <c r="BI219" s="94"/>
      <c r="BJ219" s="94"/>
      <c r="BK219" s="94"/>
      <c r="BL219" s="94"/>
      <c r="BM219" s="94"/>
      <c r="BN219" s="94"/>
      <c r="BO219" s="94"/>
      <c r="BP219" s="94"/>
      <c r="BQ219" s="94"/>
      <c r="BR219" s="94"/>
      <c r="BS219" s="94"/>
      <c r="BT219" s="94"/>
      <c r="BU219" s="94"/>
      <c r="BV219" s="94"/>
      <c r="BW219" s="94"/>
      <c r="BX219" s="94"/>
      <c r="BY219" s="94"/>
      <c r="BZ219" s="94"/>
      <c r="CA219" s="94"/>
      <c r="CB219" s="94"/>
      <c r="CC219" s="94"/>
      <c r="CD219" s="94"/>
      <c r="CE219" s="94"/>
      <c r="CF219" s="94"/>
      <c r="CG219" s="94"/>
      <c r="CH219" s="94"/>
      <c r="CI219" s="94"/>
      <c r="CJ219" s="94"/>
      <c r="CK219" s="94"/>
      <c r="CL219" s="94"/>
      <c r="CM219" s="94"/>
      <c r="CN219" s="94"/>
      <c r="CO219" s="94"/>
      <c r="CP219" s="94"/>
      <c r="CQ219" s="94"/>
      <c r="CR219" s="94"/>
      <c r="CS219" s="94"/>
      <c r="CT219" s="94"/>
      <c r="CU219" s="94"/>
      <c r="CV219" s="94"/>
      <c r="CW219" s="94"/>
      <c r="CX219" s="94"/>
      <c r="CY219" s="94"/>
      <c r="CZ219" s="94"/>
      <c r="DA219" s="94"/>
      <c r="DB219" s="94"/>
      <c r="DC219" s="94"/>
    </row>
    <row r="220" spans="1:107" s="93" customFormat="1" x14ac:dyDescent="0.25">
      <c r="A220" s="132" t="s">
        <v>53</v>
      </c>
      <c r="B220" s="122"/>
      <c r="C220" s="94">
        <f>[2]Строительство!$E$25</f>
        <v>0</v>
      </c>
      <c r="D220" s="94">
        <f>[2]Строительство!$G$25</f>
        <v>0</v>
      </c>
      <c r="E220" s="106">
        <f>[2]Строительство!$I$25</f>
        <v>0</v>
      </c>
      <c r="F220" s="105">
        <f>[2]Строительство!$K$25</f>
        <v>0</v>
      </c>
      <c r="G220" s="94">
        <f>[2]Строительство!$M$25</f>
        <v>0</v>
      </c>
      <c r="H220" s="106">
        <f>[2]Строительство!$O$25</f>
        <v>0</v>
      </c>
      <c r="I220" s="105">
        <f>[2]Строительство!$Q$25</f>
        <v>1.2E-2</v>
      </c>
      <c r="J220" s="94">
        <f>[2]Строительство!$S$25</f>
        <v>1.2E-2</v>
      </c>
      <c r="K220" s="106">
        <f>[2]Строительство!$U$25</f>
        <v>1.2E-2</v>
      </c>
      <c r="L220" s="105">
        <f>[2]Строительство!$W$25</f>
        <v>2.5999999999999999E-2</v>
      </c>
      <c r="M220" s="94">
        <f>[2]Строительство!$Y$25</f>
        <v>2.5999999999999999E-2</v>
      </c>
      <c r="N220" s="106">
        <f>[2]Строительство!$AA$25</f>
        <v>2.5999999999999999E-2</v>
      </c>
      <c r="O220" s="114">
        <f t="shared" ref="O220:Z220" si="289">O218</f>
        <v>1</v>
      </c>
      <c r="P220" s="94">
        <f t="shared" si="289"/>
        <v>1</v>
      </c>
      <c r="Q220" s="94">
        <f t="shared" si="289"/>
        <v>1</v>
      </c>
      <c r="R220" s="105">
        <f t="shared" si="289"/>
        <v>1</v>
      </c>
      <c r="S220" s="94">
        <f t="shared" si="289"/>
        <v>1</v>
      </c>
      <c r="T220" s="106">
        <f t="shared" si="289"/>
        <v>1</v>
      </c>
      <c r="U220" s="94">
        <f t="shared" si="289"/>
        <v>1</v>
      </c>
      <c r="V220" s="94">
        <f t="shared" si="289"/>
        <v>1</v>
      </c>
      <c r="W220" s="94">
        <f t="shared" si="289"/>
        <v>1</v>
      </c>
      <c r="X220" s="105">
        <f t="shared" si="289"/>
        <v>1</v>
      </c>
      <c r="Y220" s="94">
        <f t="shared" si="289"/>
        <v>1</v>
      </c>
      <c r="Z220" s="106">
        <f t="shared" si="289"/>
        <v>1</v>
      </c>
      <c r="AA220" s="114">
        <f t="shared" si="245"/>
        <v>0</v>
      </c>
      <c r="AB220" s="94">
        <f t="shared" si="246"/>
        <v>0</v>
      </c>
      <c r="AC220" s="94">
        <f t="shared" si="247"/>
        <v>0</v>
      </c>
      <c r="AD220" s="105">
        <f t="shared" si="248"/>
        <v>0</v>
      </c>
      <c r="AE220" s="94">
        <f t="shared" si="249"/>
        <v>0</v>
      </c>
      <c r="AF220" s="106">
        <f t="shared" si="250"/>
        <v>0</v>
      </c>
      <c r="AG220" s="94">
        <f t="shared" si="251"/>
        <v>1.2E-2</v>
      </c>
      <c r="AH220" s="94">
        <f t="shared" si="252"/>
        <v>1.2E-2</v>
      </c>
      <c r="AI220" s="94">
        <f t="shared" si="253"/>
        <v>1.2E-2</v>
      </c>
      <c r="AJ220" s="105">
        <f t="shared" si="254"/>
        <v>2.5999999999999999E-2</v>
      </c>
      <c r="AK220" s="94">
        <f t="shared" si="255"/>
        <v>2.5999999999999999E-2</v>
      </c>
      <c r="AL220" s="122">
        <f t="shared" si="256"/>
        <v>2.5999999999999999E-2</v>
      </c>
      <c r="AM220" s="114">
        <f t="shared" si="257"/>
        <v>9.4999999999999998E-3</v>
      </c>
      <c r="AN220" s="94">
        <f t="shared" si="258"/>
        <v>9.4999999999999998E-3</v>
      </c>
      <c r="AO220" s="122">
        <f t="shared" si="259"/>
        <v>9.4999999999999998E-3</v>
      </c>
      <c r="AP220" s="114">
        <f t="shared" ref="AP220:AR220" si="290">AP218</f>
        <v>0.65475000000000005</v>
      </c>
      <c r="AQ220" s="94">
        <f t="shared" si="290"/>
        <v>0.65475000000000005</v>
      </c>
      <c r="AR220" s="122">
        <f t="shared" si="290"/>
        <v>0.65475000000000005</v>
      </c>
      <c r="AS220" s="266">
        <f t="shared" ref="AS220" si="291">AM220/AP220</f>
        <v>1.450935471554028E-2</v>
      </c>
      <c r="AT220" s="267">
        <f t="shared" ref="AT220" si="292">AN220/AQ220</f>
        <v>1.450935471554028E-2</v>
      </c>
      <c r="AU220" s="268">
        <f t="shared" ref="AU220" si="293">AO220/AR220</f>
        <v>1.450935471554028E-2</v>
      </c>
      <c r="AV220" s="94"/>
      <c r="AW220" s="94"/>
      <c r="AX220" s="94"/>
      <c r="AY220" s="94"/>
      <c r="AZ220" s="94"/>
      <c r="BA220" s="94"/>
      <c r="BB220" s="94"/>
      <c r="BC220" s="94"/>
      <c r="BD220" s="94"/>
      <c r="BE220" s="94"/>
      <c r="BF220" s="94"/>
      <c r="BG220" s="94"/>
      <c r="BH220" s="94"/>
      <c r="BI220" s="94"/>
      <c r="BJ220" s="94"/>
      <c r="BK220" s="94"/>
      <c r="BL220" s="94"/>
      <c r="BM220" s="94"/>
      <c r="BN220" s="94"/>
      <c r="BO220" s="94"/>
      <c r="BP220" s="94"/>
      <c r="BQ220" s="94"/>
      <c r="BR220" s="94"/>
      <c r="BS220" s="94"/>
      <c r="BT220" s="94"/>
      <c r="BU220" s="94"/>
      <c r="BV220" s="94"/>
      <c r="BW220" s="94"/>
      <c r="BX220" s="94"/>
      <c r="BY220" s="94"/>
      <c r="BZ220" s="94"/>
      <c r="CA220" s="94"/>
      <c r="CB220" s="94"/>
      <c r="CC220" s="94"/>
      <c r="CD220" s="94"/>
      <c r="CE220" s="94"/>
      <c r="CF220" s="94"/>
      <c r="CG220" s="94"/>
      <c r="CH220" s="94"/>
      <c r="CI220" s="94"/>
      <c r="CJ220" s="94"/>
      <c r="CK220" s="94"/>
      <c r="CL220" s="94"/>
      <c r="CM220" s="94"/>
      <c r="CN220" s="94"/>
      <c r="CO220" s="94"/>
      <c r="CP220" s="94"/>
      <c r="CQ220" s="94"/>
      <c r="CR220" s="94"/>
      <c r="CS220" s="94"/>
      <c r="CT220" s="94"/>
      <c r="CU220" s="94"/>
      <c r="CV220" s="94"/>
      <c r="CW220" s="94"/>
      <c r="CX220" s="94"/>
      <c r="CY220" s="94"/>
      <c r="CZ220" s="94"/>
      <c r="DA220" s="94"/>
      <c r="DB220" s="94"/>
      <c r="DC220" s="94"/>
    </row>
    <row r="221" spans="1:107" s="93" customFormat="1" x14ac:dyDescent="0.25">
      <c r="A221" s="114"/>
      <c r="B221" s="122"/>
      <c r="C221" s="94"/>
      <c r="D221" s="94"/>
      <c r="E221" s="106"/>
      <c r="F221" s="105"/>
      <c r="G221" s="94"/>
      <c r="H221" s="106"/>
      <c r="I221" s="105"/>
      <c r="J221" s="94"/>
      <c r="K221" s="106"/>
      <c r="L221" s="105"/>
      <c r="M221" s="94"/>
      <c r="N221" s="106"/>
      <c r="O221" s="114"/>
      <c r="P221" s="94"/>
      <c r="Q221" s="94"/>
      <c r="R221" s="105"/>
      <c r="S221" s="94"/>
      <c r="T221" s="106"/>
      <c r="U221" s="94"/>
      <c r="V221" s="94"/>
      <c r="W221" s="94"/>
      <c r="X221" s="105"/>
      <c r="Y221" s="94"/>
      <c r="Z221" s="106"/>
      <c r="AA221" s="114"/>
      <c r="AB221" s="94"/>
      <c r="AC221" s="94"/>
      <c r="AD221" s="105"/>
      <c r="AE221" s="94"/>
      <c r="AF221" s="106"/>
      <c r="AG221" s="94"/>
      <c r="AH221" s="94"/>
      <c r="AI221" s="94"/>
      <c r="AJ221" s="105"/>
      <c r="AK221" s="94"/>
      <c r="AL221" s="122"/>
      <c r="AM221" s="114"/>
      <c r="AN221" s="94"/>
      <c r="AO221" s="122"/>
      <c r="AP221" s="114"/>
      <c r="AQ221" s="94"/>
      <c r="AR221" s="122"/>
      <c r="AS221" s="266"/>
      <c r="AT221" s="267"/>
      <c r="AU221" s="268"/>
      <c r="AV221" s="94"/>
      <c r="AW221" s="94"/>
      <c r="AX221" s="94"/>
      <c r="AY221" s="94"/>
      <c r="AZ221" s="94"/>
      <c r="BA221" s="94"/>
      <c r="BB221" s="94"/>
      <c r="BC221" s="94"/>
      <c r="BD221" s="94"/>
      <c r="BE221" s="94"/>
      <c r="BF221" s="94"/>
      <c r="BG221" s="94"/>
      <c r="BH221" s="94"/>
      <c r="BI221" s="94"/>
      <c r="BJ221" s="94"/>
      <c r="BK221" s="94"/>
      <c r="BL221" s="94"/>
      <c r="BM221" s="94"/>
      <c r="BN221" s="94"/>
      <c r="BO221" s="94"/>
      <c r="BP221" s="94"/>
      <c r="BQ221" s="94"/>
      <c r="BR221" s="94"/>
      <c r="BS221" s="94"/>
      <c r="BT221" s="94"/>
      <c r="BU221" s="94"/>
      <c r="BV221" s="94"/>
      <c r="BW221" s="94"/>
      <c r="BX221" s="94"/>
      <c r="BY221" s="94"/>
      <c r="BZ221" s="94"/>
      <c r="CA221" s="94"/>
      <c r="CB221" s="94"/>
      <c r="CC221" s="94"/>
      <c r="CD221" s="94"/>
      <c r="CE221" s="94"/>
      <c r="CF221" s="94"/>
      <c r="CG221" s="94"/>
      <c r="CH221" s="94"/>
      <c r="CI221" s="94"/>
      <c r="CJ221" s="94"/>
      <c r="CK221" s="94"/>
      <c r="CL221" s="94"/>
      <c r="CM221" s="94"/>
      <c r="CN221" s="94"/>
      <c r="CO221" s="94"/>
      <c r="CP221" s="94"/>
      <c r="CQ221" s="94"/>
      <c r="CR221" s="94"/>
      <c r="CS221" s="94"/>
      <c r="CT221" s="94"/>
      <c r="CU221" s="94"/>
      <c r="CV221" s="94"/>
      <c r="CW221" s="94"/>
      <c r="CX221" s="94"/>
      <c r="CY221" s="94"/>
      <c r="CZ221" s="94"/>
      <c r="DA221" s="94"/>
      <c r="DB221" s="94"/>
      <c r="DC221" s="94"/>
    </row>
    <row r="222" spans="1:107" s="93" customFormat="1" x14ac:dyDescent="0.25">
      <c r="A222" s="132" t="s">
        <v>54</v>
      </c>
      <c r="B222" s="122"/>
      <c r="C222" s="94">
        <f>[2]Строительство!$E$27</f>
        <v>4.0000000000000001E-3</v>
      </c>
      <c r="D222" s="94">
        <f>[2]Строительство!$G$27</f>
        <v>4.0000000000000001E-3</v>
      </c>
      <c r="E222" s="106">
        <f>[2]Строительство!$I$27</f>
        <v>4.0000000000000001E-3</v>
      </c>
      <c r="F222" s="105">
        <f>[2]Строительство!$K$27</f>
        <v>1.4E-2</v>
      </c>
      <c r="G222" s="94">
        <f>[2]Строительство!$M$27</f>
        <v>1.4E-2</v>
      </c>
      <c r="H222" s="106">
        <f>[2]Строительство!$O$27</f>
        <v>1.4E-2</v>
      </c>
      <c r="I222" s="105">
        <f>[2]Строительство!$Q$27</f>
        <v>3.5999999999999997E-2</v>
      </c>
      <c r="J222" s="94">
        <f>[2]Строительство!$S$27</f>
        <v>3.5999999999999997E-2</v>
      </c>
      <c r="K222" s="106">
        <f>[2]Строительство!$U$27</f>
        <v>3.5999999999999997E-2</v>
      </c>
      <c r="L222" s="105">
        <f>[2]Строительство!$W$27</f>
        <v>0.151</v>
      </c>
      <c r="M222" s="94">
        <f>[2]Строительство!$Y$27</f>
        <v>0.151</v>
      </c>
      <c r="N222" s="106">
        <f>[2]Строительство!$AA$27</f>
        <v>0.151</v>
      </c>
      <c r="O222" s="114">
        <f t="shared" ref="O222:Z222" si="294">O220</f>
        <v>1</v>
      </c>
      <c r="P222" s="94">
        <f t="shared" si="294"/>
        <v>1</v>
      </c>
      <c r="Q222" s="94">
        <f t="shared" si="294"/>
        <v>1</v>
      </c>
      <c r="R222" s="105">
        <f t="shared" si="294"/>
        <v>1</v>
      </c>
      <c r="S222" s="94">
        <f t="shared" si="294"/>
        <v>1</v>
      </c>
      <c r="T222" s="106">
        <f t="shared" si="294"/>
        <v>1</v>
      </c>
      <c r="U222" s="94">
        <f t="shared" si="294"/>
        <v>1</v>
      </c>
      <c r="V222" s="94">
        <f t="shared" si="294"/>
        <v>1</v>
      </c>
      <c r="W222" s="94">
        <f t="shared" si="294"/>
        <v>1</v>
      </c>
      <c r="X222" s="105">
        <f t="shared" si="294"/>
        <v>1</v>
      </c>
      <c r="Y222" s="94">
        <f t="shared" si="294"/>
        <v>1</v>
      </c>
      <c r="Z222" s="106">
        <f t="shared" si="294"/>
        <v>1</v>
      </c>
      <c r="AA222" s="114">
        <f t="shared" si="245"/>
        <v>4.0000000000000001E-3</v>
      </c>
      <c r="AB222" s="94">
        <f t="shared" si="246"/>
        <v>4.0000000000000001E-3</v>
      </c>
      <c r="AC222" s="94">
        <f t="shared" si="247"/>
        <v>4.0000000000000001E-3</v>
      </c>
      <c r="AD222" s="105">
        <f t="shared" si="248"/>
        <v>1.4E-2</v>
      </c>
      <c r="AE222" s="94">
        <f t="shared" si="249"/>
        <v>1.4E-2</v>
      </c>
      <c r="AF222" s="106">
        <f t="shared" si="250"/>
        <v>1.4E-2</v>
      </c>
      <c r="AG222" s="94">
        <f t="shared" si="251"/>
        <v>3.5999999999999997E-2</v>
      </c>
      <c r="AH222" s="94">
        <f t="shared" si="252"/>
        <v>3.5999999999999997E-2</v>
      </c>
      <c r="AI222" s="94">
        <f t="shared" si="253"/>
        <v>3.5999999999999997E-2</v>
      </c>
      <c r="AJ222" s="105">
        <f t="shared" si="254"/>
        <v>0.151</v>
      </c>
      <c r="AK222" s="94">
        <f t="shared" si="255"/>
        <v>0.151</v>
      </c>
      <c r="AL222" s="122">
        <f t="shared" si="256"/>
        <v>0.151</v>
      </c>
      <c r="AM222" s="114">
        <f t="shared" si="257"/>
        <v>5.1249999999999997E-2</v>
      </c>
      <c r="AN222" s="94">
        <f t="shared" si="258"/>
        <v>5.1249999999999997E-2</v>
      </c>
      <c r="AO222" s="122">
        <f t="shared" si="259"/>
        <v>5.1249999999999997E-2</v>
      </c>
      <c r="AP222" s="114">
        <f t="shared" ref="AP222:AR222" si="295">AP220</f>
        <v>0.65475000000000005</v>
      </c>
      <c r="AQ222" s="94">
        <f t="shared" si="295"/>
        <v>0.65475000000000005</v>
      </c>
      <c r="AR222" s="122">
        <f t="shared" si="295"/>
        <v>0.65475000000000005</v>
      </c>
      <c r="AS222" s="266">
        <f t="shared" ref="AS222" si="296">AM222/AP222</f>
        <v>7.8274150439098883E-2</v>
      </c>
      <c r="AT222" s="267">
        <f t="shared" ref="AT222" si="297">AN222/AQ222</f>
        <v>7.8274150439098883E-2</v>
      </c>
      <c r="AU222" s="268">
        <f t="shared" ref="AU222" si="298">AO222/AR222</f>
        <v>7.8274150439098883E-2</v>
      </c>
      <c r="AV222" s="94"/>
      <c r="AW222" s="94"/>
      <c r="AX222" s="94"/>
      <c r="AY222" s="94"/>
      <c r="AZ222" s="94"/>
      <c r="BA222" s="94"/>
      <c r="BB222" s="94"/>
      <c r="BC222" s="94"/>
      <c r="BD222" s="94"/>
      <c r="BE222" s="94"/>
      <c r="BF222" s="94"/>
      <c r="BG222" s="94"/>
      <c r="BH222" s="94"/>
      <c r="BI222" s="94"/>
      <c r="BJ222" s="94"/>
      <c r="BK222" s="94"/>
      <c r="BL222" s="94"/>
      <c r="BM222" s="94"/>
      <c r="BN222" s="94"/>
      <c r="BO222" s="94"/>
      <c r="BP222" s="94"/>
      <c r="BQ222" s="94"/>
      <c r="BR222" s="94"/>
      <c r="BS222" s="94"/>
      <c r="BT222" s="94"/>
      <c r="BU222" s="94"/>
      <c r="BV222" s="94"/>
      <c r="BW222" s="94"/>
      <c r="BX222" s="94"/>
      <c r="BY222" s="94"/>
      <c r="BZ222" s="94"/>
      <c r="CA222" s="94"/>
      <c r="CB222" s="94"/>
      <c r="CC222" s="94"/>
      <c r="CD222" s="94"/>
      <c r="CE222" s="94"/>
      <c r="CF222" s="94"/>
      <c r="CG222" s="94"/>
      <c r="CH222" s="94"/>
      <c r="CI222" s="94"/>
      <c r="CJ222" s="94"/>
      <c r="CK222" s="94"/>
      <c r="CL222" s="94"/>
      <c r="CM222" s="94"/>
      <c r="CN222" s="94"/>
      <c r="CO222" s="94"/>
      <c r="CP222" s="94"/>
      <c r="CQ222" s="94"/>
      <c r="CR222" s="94"/>
      <c r="CS222" s="94"/>
      <c r="CT222" s="94"/>
      <c r="CU222" s="94"/>
      <c r="CV222" s="94"/>
      <c r="CW222" s="94"/>
      <c r="CX222" s="94"/>
      <c r="CY222" s="94"/>
      <c r="CZ222" s="94"/>
      <c r="DA222" s="94"/>
      <c r="DB222" s="94"/>
      <c r="DC222" s="94"/>
    </row>
    <row r="223" spans="1:107" s="93" customFormat="1" x14ac:dyDescent="0.25">
      <c r="A223" s="114"/>
      <c r="B223" s="122"/>
      <c r="C223" s="94"/>
      <c r="D223" s="94"/>
      <c r="E223" s="106"/>
      <c r="F223" s="105"/>
      <c r="G223" s="94"/>
      <c r="H223" s="106"/>
      <c r="I223" s="105"/>
      <c r="J223" s="94"/>
      <c r="K223" s="106"/>
      <c r="L223" s="105"/>
      <c r="M223" s="94"/>
      <c r="N223" s="106"/>
      <c r="O223" s="114"/>
      <c r="P223" s="94"/>
      <c r="Q223" s="94"/>
      <c r="R223" s="105"/>
      <c r="S223" s="94"/>
      <c r="T223" s="106"/>
      <c r="U223" s="94"/>
      <c r="V223" s="94"/>
      <c r="W223" s="94"/>
      <c r="X223" s="105"/>
      <c r="Y223" s="94"/>
      <c r="Z223" s="106"/>
      <c r="AA223" s="114"/>
      <c r="AB223" s="94"/>
      <c r="AC223" s="94"/>
      <c r="AD223" s="105"/>
      <c r="AE223" s="94"/>
      <c r="AF223" s="106"/>
      <c r="AG223" s="94"/>
      <c r="AH223" s="94"/>
      <c r="AI223" s="94"/>
      <c r="AJ223" s="105"/>
      <c r="AK223" s="94"/>
      <c r="AL223" s="122"/>
      <c r="AM223" s="114"/>
      <c r="AN223" s="94"/>
      <c r="AO223" s="122"/>
      <c r="AP223" s="114"/>
      <c r="AQ223" s="94"/>
      <c r="AR223" s="122"/>
      <c r="AS223" s="266"/>
      <c r="AT223" s="267"/>
      <c r="AU223" s="268"/>
      <c r="AV223" s="94"/>
      <c r="AW223" s="94"/>
      <c r="AX223" s="94"/>
      <c r="AY223" s="94"/>
      <c r="AZ223" s="94"/>
      <c r="BA223" s="94"/>
      <c r="BB223" s="94"/>
      <c r="BC223" s="94"/>
      <c r="BD223" s="94"/>
      <c r="BE223" s="94"/>
      <c r="BF223" s="94"/>
      <c r="BG223" s="94"/>
      <c r="BH223" s="94"/>
      <c r="BI223" s="94"/>
      <c r="BJ223" s="94"/>
      <c r="BK223" s="94"/>
      <c r="BL223" s="94"/>
      <c r="BM223" s="94"/>
      <c r="BN223" s="94"/>
      <c r="BO223" s="94"/>
      <c r="BP223" s="94"/>
      <c r="BQ223" s="94"/>
      <c r="BR223" s="94"/>
      <c r="BS223" s="94"/>
      <c r="BT223" s="94"/>
      <c r="BU223" s="94"/>
      <c r="BV223" s="94"/>
      <c r="BW223" s="94"/>
      <c r="BX223" s="94"/>
      <c r="BY223" s="94"/>
      <c r="BZ223" s="94"/>
      <c r="CA223" s="94"/>
      <c r="CB223" s="94"/>
      <c r="CC223" s="94"/>
      <c r="CD223" s="94"/>
      <c r="CE223" s="94"/>
      <c r="CF223" s="94"/>
      <c r="CG223" s="94"/>
      <c r="CH223" s="94"/>
      <c r="CI223" s="94"/>
      <c r="CJ223" s="94"/>
      <c r="CK223" s="94"/>
      <c r="CL223" s="94"/>
      <c r="CM223" s="94"/>
      <c r="CN223" s="94"/>
      <c r="CO223" s="94"/>
      <c r="CP223" s="94"/>
      <c r="CQ223" s="94"/>
      <c r="CR223" s="94"/>
      <c r="CS223" s="94"/>
      <c r="CT223" s="94"/>
      <c r="CU223" s="94"/>
      <c r="CV223" s="94"/>
      <c r="CW223" s="94"/>
      <c r="CX223" s="94"/>
      <c r="CY223" s="94"/>
      <c r="CZ223" s="94"/>
      <c r="DA223" s="94"/>
      <c r="DB223" s="94"/>
      <c r="DC223" s="94"/>
    </row>
    <row r="224" spans="1:107" s="93" customFormat="1" x14ac:dyDescent="0.25">
      <c r="A224" s="132" t="s">
        <v>55</v>
      </c>
      <c r="B224" s="122"/>
      <c r="C224" s="94">
        <f>[2]Строительство!$E$29</f>
        <v>2.1000000000000001E-2</v>
      </c>
      <c r="D224" s="94">
        <f>[2]Строительство!$G$29</f>
        <v>2.1000000000000001E-2</v>
      </c>
      <c r="E224" s="106">
        <f>[2]Строительство!$I$29</f>
        <v>2.1000000000000001E-2</v>
      </c>
      <c r="F224" s="105">
        <f>[2]Строительство!$K$29</f>
        <v>0.104</v>
      </c>
      <c r="G224" s="94">
        <f>[2]Строительство!$M$29</f>
        <v>0.104</v>
      </c>
      <c r="H224" s="106">
        <f>[2]Строительство!$O$29</f>
        <v>0.104</v>
      </c>
      <c r="I224" s="105">
        <f>[2]Строительство!$Q$29</f>
        <v>1.7999999999999999E-2</v>
      </c>
      <c r="J224" s="94">
        <f>[2]Строительство!$S$29</f>
        <v>1.7999999999999999E-2</v>
      </c>
      <c r="K224" s="106">
        <f>[2]Строительство!$U$29</f>
        <v>1.7999999999999999E-2</v>
      </c>
      <c r="L224" s="105">
        <f>[2]Строительство!$W$29</f>
        <v>4.2999999999999997E-2</v>
      </c>
      <c r="M224" s="94">
        <f>[2]Строительство!$Y$29</f>
        <v>4.2999999999999997E-2</v>
      </c>
      <c r="N224" s="106">
        <f>[2]Строительство!$AA$29</f>
        <v>4.2999999999999997E-2</v>
      </c>
      <c r="O224" s="114">
        <f t="shared" ref="O224:Z224" si="299">O222</f>
        <v>1</v>
      </c>
      <c r="P224" s="94">
        <f t="shared" si="299"/>
        <v>1</v>
      </c>
      <c r="Q224" s="94">
        <f t="shared" si="299"/>
        <v>1</v>
      </c>
      <c r="R224" s="105">
        <f t="shared" si="299"/>
        <v>1</v>
      </c>
      <c r="S224" s="94">
        <f t="shared" si="299"/>
        <v>1</v>
      </c>
      <c r="T224" s="106">
        <f t="shared" si="299"/>
        <v>1</v>
      </c>
      <c r="U224" s="94">
        <f t="shared" si="299"/>
        <v>1</v>
      </c>
      <c r="V224" s="94">
        <f t="shared" si="299"/>
        <v>1</v>
      </c>
      <c r="W224" s="94">
        <f t="shared" si="299"/>
        <v>1</v>
      </c>
      <c r="X224" s="105">
        <f t="shared" si="299"/>
        <v>1</v>
      </c>
      <c r="Y224" s="94">
        <f t="shared" si="299"/>
        <v>1</v>
      </c>
      <c r="Z224" s="106">
        <f t="shared" si="299"/>
        <v>1</v>
      </c>
      <c r="AA224" s="114">
        <f t="shared" si="245"/>
        <v>2.1000000000000001E-2</v>
      </c>
      <c r="AB224" s="94">
        <f t="shared" si="246"/>
        <v>2.1000000000000001E-2</v>
      </c>
      <c r="AC224" s="94">
        <f t="shared" si="247"/>
        <v>2.1000000000000001E-2</v>
      </c>
      <c r="AD224" s="105">
        <f t="shared" si="248"/>
        <v>0.104</v>
      </c>
      <c r="AE224" s="94">
        <f t="shared" si="249"/>
        <v>0.104</v>
      </c>
      <c r="AF224" s="106">
        <f t="shared" si="250"/>
        <v>0.104</v>
      </c>
      <c r="AG224" s="94">
        <f t="shared" si="251"/>
        <v>1.7999999999999999E-2</v>
      </c>
      <c r="AH224" s="94">
        <f t="shared" si="252"/>
        <v>1.7999999999999999E-2</v>
      </c>
      <c r="AI224" s="94">
        <f t="shared" si="253"/>
        <v>1.7999999999999999E-2</v>
      </c>
      <c r="AJ224" s="105">
        <f t="shared" si="254"/>
        <v>4.2999999999999997E-2</v>
      </c>
      <c r="AK224" s="94">
        <f t="shared" si="255"/>
        <v>4.2999999999999997E-2</v>
      </c>
      <c r="AL224" s="122">
        <f t="shared" si="256"/>
        <v>4.2999999999999997E-2</v>
      </c>
      <c r="AM224" s="114">
        <f t="shared" si="257"/>
        <v>4.65E-2</v>
      </c>
      <c r="AN224" s="94">
        <f t="shared" si="258"/>
        <v>4.65E-2</v>
      </c>
      <c r="AO224" s="122">
        <f t="shared" si="259"/>
        <v>4.65E-2</v>
      </c>
      <c r="AP224" s="114">
        <f t="shared" ref="AP224:AR224" si="300">AP222</f>
        <v>0.65475000000000005</v>
      </c>
      <c r="AQ224" s="94">
        <f t="shared" si="300"/>
        <v>0.65475000000000005</v>
      </c>
      <c r="AR224" s="122">
        <f t="shared" si="300"/>
        <v>0.65475000000000005</v>
      </c>
      <c r="AS224" s="266">
        <f t="shared" ref="AS224" si="301">AM224/AP224</f>
        <v>7.1019473081328749E-2</v>
      </c>
      <c r="AT224" s="267">
        <f t="shared" ref="AT224" si="302">AN224/AQ224</f>
        <v>7.1019473081328749E-2</v>
      </c>
      <c r="AU224" s="268">
        <f t="shared" ref="AU224" si="303">AO224/AR224</f>
        <v>7.1019473081328749E-2</v>
      </c>
      <c r="AV224" s="94"/>
      <c r="AW224" s="94"/>
      <c r="AX224" s="94"/>
      <c r="AY224" s="94"/>
      <c r="AZ224" s="94"/>
      <c r="BA224" s="94"/>
      <c r="BB224" s="94"/>
      <c r="BC224" s="94"/>
      <c r="BD224" s="94"/>
      <c r="BE224" s="94"/>
      <c r="BF224" s="94"/>
      <c r="BG224" s="94"/>
      <c r="BH224" s="94"/>
      <c r="BI224" s="94"/>
      <c r="BJ224" s="94"/>
      <c r="BK224" s="94"/>
      <c r="BL224" s="94"/>
      <c r="BM224" s="94"/>
      <c r="BN224" s="94"/>
      <c r="BO224" s="94"/>
      <c r="BP224" s="94"/>
      <c r="BQ224" s="94"/>
      <c r="BR224" s="94"/>
      <c r="BS224" s="94"/>
      <c r="BT224" s="94"/>
      <c r="BU224" s="94"/>
      <c r="BV224" s="94"/>
      <c r="BW224" s="94"/>
      <c r="BX224" s="94"/>
      <c r="BY224" s="94"/>
      <c r="BZ224" s="94"/>
      <c r="CA224" s="94"/>
      <c r="CB224" s="94"/>
      <c r="CC224" s="94"/>
      <c r="CD224" s="94"/>
      <c r="CE224" s="94"/>
      <c r="CF224" s="94"/>
      <c r="CG224" s="94"/>
      <c r="CH224" s="94"/>
      <c r="CI224" s="94"/>
      <c r="CJ224" s="94"/>
      <c r="CK224" s="94"/>
      <c r="CL224" s="94"/>
      <c r="CM224" s="94"/>
      <c r="CN224" s="94"/>
      <c r="CO224" s="94"/>
      <c r="CP224" s="94"/>
      <c r="CQ224" s="94"/>
      <c r="CR224" s="94"/>
      <c r="CS224" s="94"/>
      <c r="CT224" s="94"/>
      <c r="CU224" s="94"/>
      <c r="CV224" s="94"/>
      <c r="CW224" s="94"/>
      <c r="CX224" s="94"/>
      <c r="CY224" s="94"/>
      <c r="CZ224" s="94"/>
      <c r="DA224" s="94"/>
      <c r="DB224" s="94"/>
      <c r="DC224" s="94"/>
    </row>
    <row r="225" spans="1:107" s="93" customFormat="1" x14ac:dyDescent="0.25">
      <c r="A225" s="114"/>
      <c r="B225" s="122"/>
      <c r="C225" s="94"/>
      <c r="D225" s="94"/>
      <c r="E225" s="106"/>
      <c r="F225" s="105"/>
      <c r="G225" s="94"/>
      <c r="H225" s="106"/>
      <c r="I225" s="105"/>
      <c r="J225" s="94"/>
      <c r="K225" s="106"/>
      <c r="L225" s="105"/>
      <c r="M225" s="94"/>
      <c r="N225" s="106"/>
      <c r="O225" s="114"/>
      <c r="P225" s="94"/>
      <c r="Q225" s="94"/>
      <c r="R225" s="105"/>
      <c r="S225" s="94"/>
      <c r="T225" s="106"/>
      <c r="U225" s="94"/>
      <c r="V225" s="94"/>
      <c r="W225" s="94"/>
      <c r="X225" s="105"/>
      <c r="Y225" s="94"/>
      <c r="Z225" s="106"/>
      <c r="AA225" s="114"/>
      <c r="AB225" s="94"/>
      <c r="AC225" s="94"/>
      <c r="AD225" s="105"/>
      <c r="AE225" s="94"/>
      <c r="AF225" s="106"/>
      <c r="AG225" s="94"/>
      <c r="AH225" s="94"/>
      <c r="AI225" s="94"/>
      <c r="AJ225" s="105"/>
      <c r="AK225" s="94"/>
      <c r="AL225" s="122"/>
      <c r="AM225" s="114"/>
      <c r="AN225" s="94"/>
      <c r="AO225" s="122"/>
      <c r="AP225" s="114"/>
      <c r="AQ225" s="94"/>
      <c r="AR225" s="122"/>
      <c r="AS225" s="266"/>
      <c r="AT225" s="267"/>
      <c r="AU225" s="268"/>
      <c r="AV225" s="94"/>
      <c r="AW225" s="94"/>
      <c r="AX225" s="94"/>
      <c r="AY225" s="94"/>
      <c r="AZ225" s="94"/>
      <c r="BA225" s="94"/>
      <c r="BB225" s="94"/>
      <c r="BC225" s="94"/>
      <c r="BD225" s="94"/>
      <c r="BE225" s="94"/>
      <c r="BF225" s="94"/>
      <c r="BG225" s="94"/>
      <c r="BH225" s="94"/>
      <c r="BI225" s="94"/>
      <c r="BJ225" s="94"/>
      <c r="BK225" s="94"/>
      <c r="BL225" s="94"/>
      <c r="BM225" s="94"/>
      <c r="BN225" s="94"/>
      <c r="BO225" s="94"/>
      <c r="BP225" s="94"/>
      <c r="BQ225" s="94"/>
      <c r="BR225" s="94"/>
      <c r="BS225" s="94"/>
      <c r="BT225" s="94"/>
      <c r="BU225" s="94"/>
      <c r="BV225" s="94"/>
      <c r="BW225" s="94"/>
      <c r="BX225" s="94"/>
      <c r="BY225" s="94"/>
      <c r="BZ225" s="94"/>
      <c r="CA225" s="94"/>
      <c r="CB225" s="94"/>
      <c r="CC225" s="94"/>
      <c r="CD225" s="94"/>
      <c r="CE225" s="94"/>
      <c r="CF225" s="94"/>
      <c r="CG225" s="94"/>
      <c r="CH225" s="94"/>
      <c r="CI225" s="94"/>
      <c r="CJ225" s="94"/>
      <c r="CK225" s="94"/>
      <c r="CL225" s="94"/>
      <c r="CM225" s="94"/>
      <c r="CN225" s="94"/>
      <c r="CO225" s="94"/>
      <c r="CP225" s="94"/>
      <c r="CQ225" s="94"/>
      <c r="CR225" s="94"/>
      <c r="CS225" s="94"/>
      <c r="CT225" s="94"/>
      <c r="CU225" s="94"/>
      <c r="CV225" s="94"/>
      <c r="CW225" s="94"/>
      <c r="CX225" s="94"/>
      <c r="CY225" s="94"/>
      <c r="CZ225" s="94"/>
      <c r="DA225" s="94"/>
      <c r="DB225" s="94"/>
      <c r="DC225" s="94"/>
    </row>
    <row r="226" spans="1:107" s="93" customFormat="1" x14ac:dyDescent="0.25">
      <c r="A226" s="132" t="s">
        <v>56</v>
      </c>
      <c r="B226" s="122"/>
      <c r="C226" s="94">
        <f>[2]Строительство!$E$31</f>
        <v>2.1000000000000001E-2</v>
      </c>
      <c r="D226" s="94">
        <f>[2]Строительство!$G$31</f>
        <v>2.1000000000000001E-2</v>
      </c>
      <c r="E226" s="106">
        <f>[2]Строительство!$I$31</f>
        <v>2.1000000000000001E-2</v>
      </c>
      <c r="F226" s="105">
        <f>[2]Строительство!$K$31</f>
        <v>5.8999999999999997E-2</v>
      </c>
      <c r="G226" s="94">
        <f>[2]Строительство!$M$31</f>
        <v>5.8999999999999997E-2</v>
      </c>
      <c r="H226" s="106">
        <f>[2]Строительство!$O$31</f>
        <v>5.8999999999999997E-2</v>
      </c>
      <c r="I226" s="105">
        <f>[2]Строительство!$Q$31</f>
        <v>1</v>
      </c>
      <c r="J226" s="94">
        <f>[2]Строительство!$S$31</f>
        <v>1</v>
      </c>
      <c r="K226" s="106">
        <f>[2]Строительство!$U$31</f>
        <v>1</v>
      </c>
      <c r="L226" s="105">
        <f>[2]Строительство!$W$31</f>
        <v>0.36599999999999999</v>
      </c>
      <c r="M226" s="94">
        <f>[2]Строительство!$Y$31</f>
        <v>0.36599999999999999</v>
      </c>
      <c r="N226" s="106">
        <f>[2]Строительство!$AA$31</f>
        <v>0.36599999999999999</v>
      </c>
      <c r="O226" s="114">
        <f t="shared" ref="O226:Z226" si="304">O224</f>
        <v>1</v>
      </c>
      <c r="P226" s="94">
        <f t="shared" si="304"/>
        <v>1</v>
      </c>
      <c r="Q226" s="94">
        <f t="shared" si="304"/>
        <v>1</v>
      </c>
      <c r="R226" s="105">
        <f t="shared" si="304"/>
        <v>1</v>
      </c>
      <c r="S226" s="94">
        <f t="shared" si="304"/>
        <v>1</v>
      </c>
      <c r="T226" s="106">
        <f t="shared" si="304"/>
        <v>1</v>
      </c>
      <c r="U226" s="94">
        <f t="shared" si="304"/>
        <v>1</v>
      </c>
      <c r="V226" s="94">
        <f t="shared" si="304"/>
        <v>1</v>
      </c>
      <c r="W226" s="94">
        <f t="shared" si="304"/>
        <v>1</v>
      </c>
      <c r="X226" s="105">
        <f t="shared" si="304"/>
        <v>1</v>
      </c>
      <c r="Y226" s="94">
        <f t="shared" si="304"/>
        <v>1</v>
      </c>
      <c r="Z226" s="106">
        <f t="shared" si="304"/>
        <v>1</v>
      </c>
      <c r="AA226" s="114">
        <f t="shared" si="245"/>
        <v>2.1000000000000001E-2</v>
      </c>
      <c r="AB226" s="94">
        <f t="shared" si="246"/>
        <v>2.1000000000000001E-2</v>
      </c>
      <c r="AC226" s="94">
        <f t="shared" si="247"/>
        <v>2.1000000000000001E-2</v>
      </c>
      <c r="AD226" s="105">
        <f t="shared" si="248"/>
        <v>5.8999999999999997E-2</v>
      </c>
      <c r="AE226" s="94">
        <f t="shared" si="249"/>
        <v>5.8999999999999997E-2</v>
      </c>
      <c r="AF226" s="106">
        <f t="shared" si="250"/>
        <v>5.8999999999999997E-2</v>
      </c>
      <c r="AG226" s="94">
        <f t="shared" si="251"/>
        <v>1</v>
      </c>
      <c r="AH226" s="94">
        <f t="shared" si="252"/>
        <v>1</v>
      </c>
      <c r="AI226" s="94">
        <f t="shared" si="253"/>
        <v>1</v>
      </c>
      <c r="AJ226" s="105">
        <f t="shared" si="254"/>
        <v>0.36599999999999999</v>
      </c>
      <c r="AK226" s="94">
        <f t="shared" si="255"/>
        <v>0.36599999999999999</v>
      </c>
      <c r="AL226" s="122">
        <f t="shared" si="256"/>
        <v>0.36599999999999999</v>
      </c>
      <c r="AM226" s="114">
        <f t="shared" si="257"/>
        <v>0.36150000000000004</v>
      </c>
      <c r="AN226" s="94">
        <f t="shared" si="258"/>
        <v>0.36150000000000004</v>
      </c>
      <c r="AO226" s="122">
        <f t="shared" si="259"/>
        <v>0.36150000000000004</v>
      </c>
      <c r="AP226" s="114">
        <f t="shared" ref="AP226:AR226" si="305">AP224</f>
        <v>0.65475000000000005</v>
      </c>
      <c r="AQ226" s="94">
        <f t="shared" si="305"/>
        <v>0.65475000000000005</v>
      </c>
      <c r="AR226" s="122">
        <f t="shared" si="305"/>
        <v>0.65475000000000005</v>
      </c>
      <c r="AS226" s="266">
        <f t="shared" ref="AS226" si="306">AM226/AP226</f>
        <v>0.5521191294387171</v>
      </c>
      <c r="AT226" s="267">
        <f t="shared" ref="AT226" si="307">AN226/AQ226</f>
        <v>0.5521191294387171</v>
      </c>
      <c r="AU226" s="268">
        <f t="shared" ref="AU226" si="308">AO226/AR226</f>
        <v>0.5521191294387171</v>
      </c>
      <c r="AV226" s="94"/>
      <c r="AW226" s="94"/>
      <c r="AX226" s="94"/>
      <c r="AY226" s="94"/>
      <c r="AZ226" s="94"/>
      <c r="BA226" s="94"/>
      <c r="BB226" s="94"/>
      <c r="BC226" s="94"/>
      <c r="BD226" s="94"/>
      <c r="BE226" s="94"/>
      <c r="BF226" s="94"/>
      <c r="BG226" s="94"/>
      <c r="BH226" s="94"/>
      <c r="BI226" s="94"/>
      <c r="BJ226" s="94"/>
      <c r="BK226" s="94"/>
      <c r="BL226" s="94"/>
      <c r="BM226" s="94"/>
      <c r="BN226" s="94"/>
      <c r="BO226" s="94"/>
      <c r="BP226" s="94"/>
      <c r="BQ226" s="94"/>
      <c r="BR226" s="94"/>
      <c r="BS226" s="94"/>
      <c r="BT226" s="94"/>
      <c r="BU226" s="94"/>
      <c r="BV226" s="94"/>
      <c r="BW226" s="94"/>
      <c r="BX226" s="94"/>
      <c r="BY226" s="94"/>
      <c r="BZ226" s="94"/>
      <c r="CA226" s="94"/>
      <c r="CB226" s="94"/>
      <c r="CC226" s="94"/>
      <c r="CD226" s="94"/>
      <c r="CE226" s="94"/>
      <c r="CF226" s="94"/>
      <c r="CG226" s="94"/>
      <c r="CH226" s="94"/>
      <c r="CI226" s="94"/>
      <c r="CJ226" s="94"/>
      <c r="CK226" s="94"/>
      <c r="CL226" s="94"/>
      <c r="CM226" s="94"/>
      <c r="CN226" s="94"/>
      <c r="CO226" s="94"/>
      <c r="CP226" s="94"/>
      <c r="CQ226" s="94"/>
      <c r="CR226" s="94"/>
      <c r="CS226" s="94"/>
      <c r="CT226" s="94"/>
      <c r="CU226" s="94"/>
      <c r="CV226" s="94"/>
      <c r="CW226" s="94"/>
      <c r="CX226" s="94"/>
      <c r="CY226" s="94"/>
      <c r="CZ226" s="94"/>
      <c r="DA226" s="94"/>
      <c r="DB226" s="94"/>
      <c r="DC226" s="94"/>
    </row>
    <row r="227" spans="1:107" s="93" customFormat="1" x14ac:dyDescent="0.25">
      <c r="A227" s="114"/>
      <c r="B227" s="122"/>
      <c r="C227" s="94"/>
      <c r="D227" s="94"/>
      <c r="E227" s="106"/>
      <c r="F227" s="105"/>
      <c r="G227" s="94"/>
      <c r="H227" s="106"/>
      <c r="I227" s="105"/>
      <c r="J227" s="94"/>
      <c r="K227" s="106"/>
      <c r="L227" s="105"/>
      <c r="M227" s="94"/>
      <c r="N227" s="106"/>
      <c r="O227" s="114"/>
      <c r="P227" s="94"/>
      <c r="Q227" s="94"/>
      <c r="R227" s="105"/>
      <c r="S227" s="94"/>
      <c r="T227" s="106"/>
      <c r="U227" s="94"/>
      <c r="V227" s="94"/>
      <c r="W227" s="94"/>
      <c r="X227" s="105"/>
      <c r="Y227" s="94"/>
      <c r="Z227" s="106"/>
      <c r="AA227" s="114"/>
      <c r="AB227" s="94"/>
      <c r="AC227" s="94"/>
      <c r="AD227" s="105"/>
      <c r="AE227" s="94"/>
      <c r="AF227" s="106"/>
      <c r="AG227" s="94"/>
      <c r="AH227" s="94"/>
      <c r="AI227" s="94"/>
      <c r="AJ227" s="105"/>
      <c r="AK227" s="94"/>
      <c r="AL227" s="122"/>
      <c r="AM227" s="114"/>
      <c r="AN227" s="94"/>
      <c r="AO227" s="122"/>
      <c r="AP227" s="114"/>
      <c r="AQ227" s="94"/>
      <c r="AR227" s="122"/>
      <c r="AS227" s="266"/>
      <c r="AT227" s="267"/>
      <c r="AU227" s="268"/>
      <c r="AV227" s="94"/>
      <c r="AW227" s="94"/>
      <c r="AX227" s="94"/>
      <c r="AY227" s="94"/>
      <c r="AZ227" s="94"/>
      <c r="BA227" s="94"/>
      <c r="BB227" s="94"/>
      <c r="BC227" s="94"/>
      <c r="BD227" s="94"/>
      <c r="BE227" s="94"/>
      <c r="BF227" s="94"/>
      <c r="BG227" s="94"/>
      <c r="BH227" s="94"/>
      <c r="BI227" s="94"/>
      <c r="BJ227" s="94"/>
      <c r="BK227" s="94"/>
      <c r="BL227" s="94"/>
      <c r="BM227" s="94"/>
      <c r="BN227" s="94"/>
      <c r="BO227" s="94"/>
      <c r="BP227" s="94"/>
      <c r="BQ227" s="94"/>
      <c r="BR227" s="94"/>
      <c r="BS227" s="94"/>
      <c r="BT227" s="94"/>
      <c r="BU227" s="94"/>
      <c r="BV227" s="94"/>
      <c r="BW227" s="94"/>
      <c r="BX227" s="94"/>
      <c r="BY227" s="94"/>
      <c r="BZ227" s="94"/>
      <c r="CA227" s="94"/>
      <c r="CB227" s="94"/>
      <c r="CC227" s="94"/>
      <c r="CD227" s="94"/>
      <c r="CE227" s="94"/>
      <c r="CF227" s="94"/>
      <c r="CG227" s="94"/>
      <c r="CH227" s="94"/>
      <c r="CI227" s="94"/>
      <c r="CJ227" s="94"/>
      <c r="CK227" s="94"/>
      <c r="CL227" s="94"/>
      <c r="CM227" s="94"/>
      <c r="CN227" s="94"/>
      <c r="CO227" s="94"/>
      <c r="CP227" s="94"/>
      <c r="CQ227" s="94"/>
      <c r="CR227" s="94"/>
      <c r="CS227" s="94"/>
      <c r="CT227" s="94"/>
      <c r="CU227" s="94"/>
      <c r="CV227" s="94"/>
      <c r="CW227" s="94"/>
      <c r="CX227" s="94"/>
      <c r="CY227" s="94"/>
      <c r="CZ227" s="94"/>
      <c r="DA227" s="94"/>
      <c r="DB227" s="94"/>
      <c r="DC227" s="94"/>
    </row>
    <row r="228" spans="1:107" s="93" customFormat="1" x14ac:dyDescent="0.25">
      <c r="A228" s="132" t="s">
        <v>57</v>
      </c>
      <c r="B228" s="122"/>
      <c r="C228" s="94">
        <f>[2]Строительство!$E$33</f>
        <v>8.9999999999999993E-3</v>
      </c>
      <c r="D228" s="94">
        <f>[2]Строительство!$G$33</f>
        <v>8.9999999999999993E-3</v>
      </c>
      <c r="E228" s="106">
        <f>[2]Строительство!$I$33</f>
        <v>8.9999999999999993E-3</v>
      </c>
      <c r="F228" s="105">
        <f>[2]Строительство!$K$33</f>
        <v>3.6999999999999998E-2</v>
      </c>
      <c r="G228" s="94">
        <f>[2]Строительство!$M$33</f>
        <v>3.6999999999999998E-2</v>
      </c>
      <c r="H228" s="106">
        <f>[2]Строительство!$O$33</f>
        <v>3.6999999999999998E-2</v>
      </c>
      <c r="I228" s="105">
        <f>[2]Строительство!$Q$33</f>
        <v>3.6999999999999998E-2</v>
      </c>
      <c r="J228" s="94">
        <f>[2]Строительство!$S$33</f>
        <v>3.6999999999999998E-2</v>
      </c>
      <c r="K228" s="106">
        <f>[2]Строительство!$U$33</f>
        <v>3.6999999999999998E-2</v>
      </c>
      <c r="L228" s="105">
        <f>[2]Строительство!$W$33</f>
        <v>0.185</v>
      </c>
      <c r="M228" s="94">
        <f>[2]Строительство!$Y$33</f>
        <v>0.185</v>
      </c>
      <c r="N228" s="106">
        <f>[2]Строительство!$AA$33</f>
        <v>0.185</v>
      </c>
      <c r="O228" s="114">
        <f t="shared" ref="O228:Z228" si="309">O226</f>
        <v>1</v>
      </c>
      <c r="P228" s="94">
        <f t="shared" si="309"/>
        <v>1</v>
      </c>
      <c r="Q228" s="94">
        <f t="shared" si="309"/>
        <v>1</v>
      </c>
      <c r="R228" s="105">
        <f t="shared" si="309"/>
        <v>1</v>
      </c>
      <c r="S228" s="94">
        <f t="shared" si="309"/>
        <v>1</v>
      </c>
      <c r="T228" s="106">
        <f t="shared" si="309"/>
        <v>1</v>
      </c>
      <c r="U228" s="94">
        <f t="shared" si="309"/>
        <v>1</v>
      </c>
      <c r="V228" s="94">
        <f t="shared" si="309"/>
        <v>1</v>
      </c>
      <c r="W228" s="94">
        <f t="shared" si="309"/>
        <v>1</v>
      </c>
      <c r="X228" s="105">
        <f t="shared" si="309"/>
        <v>1</v>
      </c>
      <c r="Y228" s="94">
        <f t="shared" si="309"/>
        <v>1</v>
      </c>
      <c r="Z228" s="106">
        <f t="shared" si="309"/>
        <v>1</v>
      </c>
      <c r="AA228" s="114">
        <f t="shared" si="245"/>
        <v>8.9999999999999993E-3</v>
      </c>
      <c r="AB228" s="94">
        <f t="shared" si="246"/>
        <v>8.9999999999999993E-3</v>
      </c>
      <c r="AC228" s="94">
        <f t="shared" si="247"/>
        <v>8.9999999999999993E-3</v>
      </c>
      <c r="AD228" s="105">
        <f t="shared" si="248"/>
        <v>3.6999999999999998E-2</v>
      </c>
      <c r="AE228" s="94">
        <f t="shared" si="249"/>
        <v>3.6999999999999998E-2</v>
      </c>
      <c r="AF228" s="106">
        <f t="shared" si="250"/>
        <v>3.6999999999999998E-2</v>
      </c>
      <c r="AG228" s="94">
        <f t="shared" si="251"/>
        <v>3.6999999999999998E-2</v>
      </c>
      <c r="AH228" s="94">
        <f t="shared" si="252"/>
        <v>3.6999999999999998E-2</v>
      </c>
      <c r="AI228" s="94">
        <f t="shared" si="253"/>
        <v>3.6999999999999998E-2</v>
      </c>
      <c r="AJ228" s="105">
        <f t="shared" si="254"/>
        <v>0.185</v>
      </c>
      <c r="AK228" s="94">
        <f t="shared" si="255"/>
        <v>0.185</v>
      </c>
      <c r="AL228" s="122">
        <f t="shared" si="256"/>
        <v>0.185</v>
      </c>
      <c r="AM228" s="114">
        <f t="shared" si="257"/>
        <v>6.7000000000000004E-2</v>
      </c>
      <c r="AN228" s="94">
        <f t="shared" si="258"/>
        <v>6.7000000000000004E-2</v>
      </c>
      <c r="AO228" s="122">
        <f t="shared" si="259"/>
        <v>6.7000000000000004E-2</v>
      </c>
      <c r="AP228" s="114">
        <f t="shared" ref="AP228:AR228" si="310">AP226</f>
        <v>0.65475000000000005</v>
      </c>
      <c r="AQ228" s="94">
        <f t="shared" si="310"/>
        <v>0.65475000000000005</v>
      </c>
      <c r="AR228" s="122">
        <f t="shared" si="310"/>
        <v>0.65475000000000005</v>
      </c>
      <c r="AS228" s="266">
        <f t="shared" ref="AS228" si="311">AM228/AP228</f>
        <v>0.10232913325696831</v>
      </c>
      <c r="AT228" s="267">
        <f t="shared" ref="AT228" si="312">AN228/AQ228</f>
        <v>0.10232913325696831</v>
      </c>
      <c r="AU228" s="268">
        <f t="shared" ref="AU228" si="313">AO228/AR228</f>
        <v>0.10232913325696831</v>
      </c>
      <c r="AV228" s="94"/>
      <c r="AW228" s="94"/>
      <c r="AX228" s="94"/>
      <c r="AY228" s="94"/>
      <c r="AZ228" s="94"/>
      <c r="BA228" s="94"/>
      <c r="BB228" s="94"/>
      <c r="BC228" s="94"/>
      <c r="BD228" s="94"/>
      <c r="BE228" s="94"/>
      <c r="BF228" s="94"/>
      <c r="BG228" s="94"/>
      <c r="BH228" s="94"/>
      <c r="BI228" s="94"/>
      <c r="BJ228" s="94"/>
      <c r="BK228" s="94"/>
      <c r="BL228" s="94"/>
      <c r="BM228" s="94"/>
      <c r="BN228" s="94"/>
      <c r="BO228" s="94"/>
      <c r="BP228" s="94"/>
      <c r="BQ228" s="94"/>
      <c r="BR228" s="94"/>
      <c r="BS228" s="94"/>
      <c r="BT228" s="94"/>
      <c r="BU228" s="94"/>
      <c r="BV228" s="94"/>
      <c r="BW228" s="94"/>
      <c r="BX228" s="94"/>
      <c r="BY228" s="94"/>
      <c r="BZ228" s="94"/>
      <c r="CA228" s="94"/>
      <c r="CB228" s="94"/>
      <c r="CC228" s="94"/>
      <c r="CD228" s="94"/>
      <c r="CE228" s="94"/>
      <c r="CF228" s="94"/>
      <c r="CG228" s="94"/>
      <c r="CH228" s="94"/>
      <c r="CI228" s="94"/>
      <c r="CJ228" s="94"/>
      <c r="CK228" s="94"/>
      <c r="CL228" s="94"/>
      <c r="CM228" s="94"/>
      <c r="CN228" s="94"/>
      <c r="CO228" s="94"/>
      <c r="CP228" s="94"/>
      <c r="CQ228" s="94"/>
      <c r="CR228" s="94"/>
      <c r="CS228" s="94"/>
      <c r="CT228" s="94"/>
      <c r="CU228" s="94"/>
      <c r="CV228" s="94"/>
      <c r="CW228" s="94"/>
      <c r="CX228" s="94"/>
      <c r="CY228" s="94"/>
      <c r="CZ228" s="94"/>
      <c r="DA228" s="94"/>
      <c r="DB228" s="94"/>
      <c r="DC228" s="94"/>
    </row>
    <row r="229" spans="1:107" s="93" customFormat="1" x14ac:dyDescent="0.25">
      <c r="A229" s="114"/>
      <c r="B229" s="122"/>
      <c r="C229" s="94"/>
      <c r="D229" s="94"/>
      <c r="E229" s="106"/>
      <c r="F229" s="105"/>
      <c r="G229" s="94"/>
      <c r="H229" s="106"/>
      <c r="I229" s="105"/>
      <c r="J229" s="94"/>
      <c r="K229" s="106"/>
      <c r="L229" s="105"/>
      <c r="M229" s="94"/>
      <c r="N229" s="106"/>
      <c r="O229" s="114"/>
      <c r="P229" s="94"/>
      <c r="Q229" s="94"/>
      <c r="R229" s="105"/>
      <c r="S229" s="94"/>
      <c r="T229" s="106"/>
      <c r="U229" s="94"/>
      <c r="V229" s="94"/>
      <c r="W229" s="94"/>
      <c r="X229" s="105"/>
      <c r="Y229" s="94"/>
      <c r="Z229" s="106"/>
      <c r="AA229" s="114"/>
      <c r="AB229" s="94"/>
      <c r="AC229" s="94"/>
      <c r="AD229" s="105"/>
      <c r="AE229" s="94"/>
      <c r="AF229" s="106"/>
      <c r="AG229" s="94"/>
      <c r="AH229" s="94"/>
      <c r="AI229" s="94"/>
      <c r="AJ229" s="105"/>
      <c r="AK229" s="94"/>
      <c r="AL229" s="122"/>
      <c r="AM229" s="114"/>
      <c r="AN229" s="94"/>
      <c r="AO229" s="122"/>
      <c r="AP229" s="114"/>
      <c r="AQ229" s="94"/>
      <c r="AR229" s="122"/>
      <c r="AS229" s="266"/>
      <c r="AT229" s="267"/>
      <c r="AU229" s="268"/>
      <c r="AV229" s="94"/>
      <c r="AW229" s="94"/>
      <c r="AX229" s="94"/>
      <c r="AY229" s="94"/>
      <c r="AZ229" s="94"/>
      <c r="BA229" s="94"/>
      <c r="BB229" s="94"/>
      <c r="BC229" s="94"/>
      <c r="BD229" s="94"/>
      <c r="BE229" s="94"/>
      <c r="BF229" s="94"/>
      <c r="BG229" s="94"/>
      <c r="BH229" s="94"/>
      <c r="BI229" s="94"/>
      <c r="BJ229" s="94"/>
      <c r="BK229" s="94"/>
      <c r="BL229" s="94"/>
      <c r="BM229" s="94"/>
      <c r="BN229" s="94"/>
      <c r="BO229" s="94"/>
      <c r="BP229" s="94"/>
      <c r="BQ229" s="94"/>
      <c r="BR229" s="94"/>
      <c r="BS229" s="94"/>
      <c r="BT229" s="94"/>
      <c r="BU229" s="94"/>
      <c r="BV229" s="94"/>
      <c r="BW229" s="94"/>
      <c r="BX229" s="94"/>
      <c r="BY229" s="94"/>
      <c r="BZ229" s="94"/>
      <c r="CA229" s="94"/>
      <c r="CB229" s="94"/>
      <c r="CC229" s="94"/>
      <c r="CD229" s="94"/>
      <c r="CE229" s="94"/>
      <c r="CF229" s="94"/>
      <c r="CG229" s="94"/>
      <c r="CH229" s="94"/>
      <c r="CI229" s="94"/>
      <c r="CJ229" s="94"/>
      <c r="CK229" s="94"/>
      <c r="CL229" s="94"/>
      <c r="CM229" s="94"/>
      <c r="CN229" s="94"/>
      <c r="CO229" s="94"/>
      <c r="CP229" s="94"/>
      <c r="CQ229" s="94"/>
      <c r="CR229" s="94"/>
      <c r="CS229" s="94"/>
      <c r="CT229" s="94"/>
      <c r="CU229" s="94"/>
      <c r="CV229" s="94"/>
      <c r="CW229" s="94"/>
      <c r="CX229" s="94"/>
      <c r="CY229" s="94"/>
      <c r="CZ229" s="94"/>
      <c r="DA229" s="94"/>
      <c r="DB229" s="94"/>
      <c r="DC229" s="94"/>
    </row>
    <row r="230" spans="1:107" s="93" customFormat="1" x14ac:dyDescent="0.25">
      <c r="A230" s="132" t="s">
        <v>58</v>
      </c>
      <c r="B230" s="122"/>
      <c r="C230" s="94">
        <f>[2]Строительство!$E$35</f>
        <v>0</v>
      </c>
      <c r="D230" s="94">
        <f>[2]Строительство!$G$35</f>
        <v>0</v>
      </c>
      <c r="E230" s="106">
        <f>[2]Строительство!$I$35</f>
        <v>0</v>
      </c>
      <c r="F230" s="105">
        <f>[2]Строительство!$K$35</f>
        <v>0</v>
      </c>
      <c r="G230" s="94">
        <f>[2]Строительство!$M$35</f>
        <v>0</v>
      </c>
      <c r="H230" s="106">
        <f>[2]Строительство!$O$35</f>
        <v>0</v>
      </c>
      <c r="I230" s="105">
        <f>[2]Строительство!$Q$35</f>
        <v>2.5000000000000001E-2</v>
      </c>
      <c r="J230" s="94">
        <f>[2]Строительство!$S$35</f>
        <v>2.5000000000000001E-2</v>
      </c>
      <c r="K230" s="106">
        <f>[2]Строительство!$U$35</f>
        <v>2.5000000000000001E-2</v>
      </c>
      <c r="L230" s="105">
        <f>[2]Строительство!$W$35</f>
        <v>9.5000000000000001E-2</v>
      </c>
      <c r="M230" s="94">
        <f>[2]Строительство!$Y$35</f>
        <v>9.5000000000000001E-2</v>
      </c>
      <c r="N230" s="106">
        <f>[2]Строительство!$AA$35</f>
        <v>9.5000000000000001E-2</v>
      </c>
      <c r="O230" s="114">
        <f t="shared" ref="O230:Z230" si="314">O228</f>
        <v>1</v>
      </c>
      <c r="P230" s="94">
        <f t="shared" si="314"/>
        <v>1</v>
      </c>
      <c r="Q230" s="94">
        <f t="shared" si="314"/>
        <v>1</v>
      </c>
      <c r="R230" s="105">
        <f t="shared" si="314"/>
        <v>1</v>
      </c>
      <c r="S230" s="94">
        <f t="shared" si="314"/>
        <v>1</v>
      </c>
      <c r="T230" s="106">
        <f t="shared" si="314"/>
        <v>1</v>
      </c>
      <c r="U230" s="94">
        <f t="shared" si="314"/>
        <v>1</v>
      </c>
      <c r="V230" s="94">
        <f t="shared" si="314"/>
        <v>1</v>
      </c>
      <c r="W230" s="94">
        <f t="shared" si="314"/>
        <v>1</v>
      </c>
      <c r="X230" s="105">
        <f t="shared" si="314"/>
        <v>1</v>
      </c>
      <c r="Y230" s="94">
        <f t="shared" si="314"/>
        <v>1</v>
      </c>
      <c r="Z230" s="106">
        <f t="shared" si="314"/>
        <v>1</v>
      </c>
      <c r="AA230" s="114">
        <f t="shared" si="245"/>
        <v>0</v>
      </c>
      <c r="AB230" s="94">
        <f t="shared" si="246"/>
        <v>0</v>
      </c>
      <c r="AC230" s="94">
        <f t="shared" si="247"/>
        <v>0</v>
      </c>
      <c r="AD230" s="105">
        <f t="shared" si="248"/>
        <v>0</v>
      </c>
      <c r="AE230" s="94">
        <f t="shared" si="249"/>
        <v>0</v>
      </c>
      <c r="AF230" s="106">
        <f t="shared" si="250"/>
        <v>0</v>
      </c>
      <c r="AG230" s="94">
        <f t="shared" si="251"/>
        <v>2.5000000000000001E-2</v>
      </c>
      <c r="AH230" s="94">
        <f t="shared" si="252"/>
        <v>2.5000000000000001E-2</v>
      </c>
      <c r="AI230" s="94">
        <f t="shared" si="253"/>
        <v>2.5000000000000001E-2</v>
      </c>
      <c r="AJ230" s="105">
        <f t="shared" si="254"/>
        <v>9.5000000000000001E-2</v>
      </c>
      <c r="AK230" s="94">
        <f t="shared" si="255"/>
        <v>9.5000000000000001E-2</v>
      </c>
      <c r="AL230" s="122">
        <f t="shared" si="256"/>
        <v>9.5000000000000001E-2</v>
      </c>
      <c r="AM230" s="114">
        <f t="shared" si="257"/>
        <v>0.03</v>
      </c>
      <c r="AN230" s="94">
        <f t="shared" si="258"/>
        <v>0.03</v>
      </c>
      <c r="AO230" s="122">
        <f t="shared" si="259"/>
        <v>0.03</v>
      </c>
      <c r="AP230" s="114">
        <f t="shared" ref="AP230:AR230" si="315">AP228</f>
        <v>0.65475000000000005</v>
      </c>
      <c r="AQ230" s="94">
        <f t="shared" si="315"/>
        <v>0.65475000000000005</v>
      </c>
      <c r="AR230" s="122">
        <f t="shared" si="315"/>
        <v>0.65475000000000005</v>
      </c>
      <c r="AS230" s="266">
        <f t="shared" ref="AS230" si="316">AM230/AP230</f>
        <v>4.5819014891179836E-2</v>
      </c>
      <c r="AT230" s="267">
        <f t="shared" ref="AT230" si="317">AN230/AQ230</f>
        <v>4.5819014891179836E-2</v>
      </c>
      <c r="AU230" s="268">
        <f t="shared" ref="AU230" si="318">AO230/AR230</f>
        <v>4.5819014891179836E-2</v>
      </c>
      <c r="AV230" s="94"/>
      <c r="AW230" s="94"/>
      <c r="AX230" s="94"/>
      <c r="AY230" s="94"/>
      <c r="AZ230" s="94"/>
      <c r="BA230" s="94"/>
      <c r="BB230" s="94"/>
      <c r="BC230" s="94"/>
      <c r="BD230" s="94"/>
      <c r="BE230" s="94"/>
      <c r="BF230" s="94"/>
      <c r="BG230" s="94"/>
      <c r="BH230" s="94"/>
      <c r="BI230" s="94"/>
      <c r="BJ230" s="94"/>
      <c r="BK230" s="94"/>
      <c r="BL230" s="94"/>
      <c r="BM230" s="94"/>
      <c r="BN230" s="94"/>
      <c r="BO230" s="94"/>
      <c r="BP230" s="94"/>
      <c r="BQ230" s="94"/>
      <c r="BR230" s="94"/>
      <c r="BS230" s="94"/>
      <c r="BT230" s="94"/>
      <c r="BU230" s="94"/>
      <c r="BV230" s="94"/>
      <c r="BW230" s="94"/>
      <c r="BX230" s="94"/>
      <c r="BY230" s="94"/>
      <c r="BZ230" s="94"/>
      <c r="CA230" s="94"/>
      <c r="CB230" s="94"/>
      <c r="CC230" s="94"/>
      <c r="CD230" s="94"/>
      <c r="CE230" s="94"/>
      <c r="CF230" s="94"/>
      <c r="CG230" s="94"/>
      <c r="CH230" s="94"/>
      <c r="CI230" s="94"/>
      <c r="CJ230" s="94"/>
      <c r="CK230" s="94"/>
      <c r="CL230" s="94"/>
      <c r="CM230" s="94"/>
      <c r="CN230" s="94"/>
      <c r="CO230" s="94"/>
      <c r="CP230" s="94"/>
      <c r="CQ230" s="94"/>
      <c r="CR230" s="94"/>
      <c r="CS230" s="94"/>
      <c r="CT230" s="94"/>
      <c r="CU230" s="94"/>
      <c r="CV230" s="94"/>
      <c r="CW230" s="94"/>
      <c r="CX230" s="94"/>
      <c r="CY230" s="94"/>
      <c r="CZ230" s="94"/>
      <c r="DA230" s="94"/>
      <c r="DB230" s="94"/>
      <c r="DC230" s="94"/>
    </row>
    <row r="231" spans="1:107" s="93" customFormat="1" x14ac:dyDescent="0.25">
      <c r="A231" s="114"/>
      <c r="B231" s="122"/>
      <c r="C231" s="94"/>
      <c r="D231" s="94"/>
      <c r="E231" s="106"/>
      <c r="F231" s="105"/>
      <c r="G231" s="94"/>
      <c r="H231" s="106"/>
      <c r="I231" s="105"/>
      <c r="J231" s="94"/>
      <c r="K231" s="106"/>
      <c r="L231" s="105"/>
      <c r="M231" s="94"/>
      <c r="N231" s="106"/>
      <c r="O231" s="114"/>
      <c r="P231" s="94"/>
      <c r="Q231" s="94"/>
      <c r="R231" s="105"/>
      <c r="S231" s="94"/>
      <c r="T231" s="106"/>
      <c r="U231" s="94"/>
      <c r="V231" s="94"/>
      <c r="W231" s="94"/>
      <c r="X231" s="105"/>
      <c r="Y231" s="94"/>
      <c r="Z231" s="106"/>
      <c r="AA231" s="114"/>
      <c r="AB231" s="94"/>
      <c r="AC231" s="94"/>
      <c r="AD231" s="105"/>
      <c r="AE231" s="94"/>
      <c r="AF231" s="106"/>
      <c r="AG231" s="94"/>
      <c r="AH231" s="94"/>
      <c r="AI231" s="94"/>
      <c r="AJ231" s="105"/>
      <c r="AK231" s="94"/>
      <c r="AL231" s="122"/>
      <c r="AM231" s="114"/>
      <c r="AN231" s="94"/>
      <c r="AO231" s="122"/>
      <c r="AP231" s="114"/>
      <c r="AQ231" s="94"/>
      <c r="AR231" s="122"/>
      <c r="AS231" s="266"/>
      <c r="AT231" s="267"/>
      <c r="AU231" s="268"/>
      <c r="AV231" s="94"/>
      <c r="AW231" s="94"/>
      <c r="AX231" s="94"/>
      <c r="AY231" s="94"/>
      <c r="AZ231" s="94"/>
      <c r="BA231" s="94"/>
      <c r="BB231" s="94"/>
      <c r="BC231" s="94"/>
      <c r="BD231" s="94"/>
      <c r="BE231" s="94"/>
      <c r="BF231" s="94"/>
      <c r="BG231" s="94"/>
      <c r="BH231" s="94"/>
      <c r="BI231" s="94"/>
      <c r="BJ231" s="94"/>
      <c r="BK231" s="94"/>
      <c r="BL231" s="94"/>
      <c r="BM231" s="94"/>
      <c r="BN231" s="94"/>
      <c r="BO231" s="94"/>
      <c r="BP231" s="94"/>
      <c r="BQ231" s="94"/>
      <c r="BR231" s="94"/>
      <c r="BS231" s="94"/>
      <c r="BT231" s="94"/>
      <c r="BU231" s="94"/>
      <c r="BV231" s="94"/>
      <c r="BW231" s="94"/>
      <c r="BX231" s="94"/>
      <c r="BY231" s="94"/>
      <c r="BZ231" s="94"/>
      <c r="CA231" s="94"/>
      <c r="CB231" s="94"/>
      <c r="CC231" s="94"/>
      <c r="CD231" s="94"/>
      <c r="CE231" s="94"/>
      <c r="CF231" s="94"/>
      <c r="CG231" s="94"/>
      <c r="CH231" s="94"/>
      <c r="CI231" s="94"/>
      <c r="CJ231" s="94"/>
      <c r="CK231" s="94"/>
      <c r="CL231" s="94"/>
      <c r="CM231" s="94"/>
      <c r="CN231" s="94"/>
      <c r="CO231" s="94"/>
      <c r="CP231" s="94"/>
      <c r="CQ231" s="94"/>
      <c r="CR231" s="94"/>
      <c r="CS231" s="94"/>
      <c r="CT231" s="94"/>
      <c r="CU231" s="94"/>
      <c r="CV231" s="94"/>
      <c r="CW231" s="94"/>
      <c r="CX231" s="94"/>
      <c r="CY231" s="94"/>
      <c r="CZ231" s="94"/>
      <c r="DA231" s="94"/>
      <c r="DB231" s="94"/>
      <c r="DC231" s="94"/>
    </row>
    <row r="232" spans="1:107" s="93" customFormat="1" x14ac:dyDescent="0.25">
      <c r="A232" s="131" t="s">
        <v>59</v>
      </c>
      <c r="B232" s="122"/>
      <c r="C232" s="94">
        <f>[2]Строительство!$E$37</f>
        <v>0</v>
      </c>
      <c r="D232" s="94">
        <f>[2]Строительство!$G$37</f>
        <v>0</v>
      </c>
      <c r="E232" s="106">
        <f>[2]Строительство!$I$37</f>
        <v>0</v>
      </c>
      <c r="F232" s="105">
        <f>[2]Строительство!$K$37</f>
        <v>0</v>
      </c>
      <c r="G232" s="94">
        <f>[2]Строительство!$M$37</f>
        <v>0</v>
      </c>
      <c r="H232" s="106">
        <f>[2]Строительство!$O$37</f>
        <v>0</v>
      </c>
      <c r="I232" s="105">
        <f>[2]Строительство!$Q$37</f>
        <v>8.9999999999999993E-3</v>
      </c>
      <c r="J232" s="94">
        <f>[2]Строительство!$S$37</f>
        <v>8.9999999999999993E-3</v>
      </c>
      <c r="K232" s="106">
        <f>[2]Строительство!$U$37</f>
        <v>8.9999999999999993E-3</v>
      </c>
      <c r="L232" s="105">
        <f>[2]Строительство!$W$37</f>
        <v>6.5000000000000002E-2</v>
      </c>
      <c r="M232" s="94">
        <f>[2]Строительство!$Y$37</f>
        <v>6.5000000000000002E-2</v>
      </c>
      <c r="N232" s="106">
        <f>[2]Строительство!$AA$37</f>
        <v>6.5000000000000002E-2</v>
      </c>
      <c r="O232" s="114">
        <f t="shared" ref="O232:Z232" si="319">O230</f>
        <v>1</v>
      </c>
      <c r="P232" s="94">
        <f t="shared" si="319"/>
        <v>1</v>
      </c>
      <c r="Q232" s="94">
        <f t="shared" si="319"/>
        <v>1</v>
      </c>
      <c r="R232" s="105">
        <f t="shared" si="319"/>
        <v>1</v>
      </c>
      <c r="S232" s="94">
        <f t="shared" si="319"/>
        <v>1</v>
      </c>
      <c r="T232" s="106">
        <f t="shared" si="319"/>
        <v>1</v>
      </c>
      <c r="U232" s="94">
        <f t="shared" si="319"/>
        <v>1</v>
      </c>
      <c r="V232" s="94">
        <f t="shared" si="319"/>
        <v>1</v>
      </c>
      <c r="W232" s="94">
        <f t="shared" si="319"/>
        <v>1</v>
      </c>
      <c r="X232" s="105">
        <f t="shared" si="319"/>
        <v>1</v>
      </c>
      <c r="Y232" s="94">
        <f t="shared" si="319"/>
        <v>1</v>
      </c>
      <c r="Z232" s="106">
        <f t="shared" si="319"/>
        <v>1</v>
      </c>
      <c r="AA232" s="114">
        <f t="shared" si="245"/>
        <v>0</v>
      </c>
      <c r="AB232" s="94">
        <f t="shared" si="246"/>
        <v>0</v>
      </c>
      <c r="AC232" s="94">
        <f t="shared" si="247"/>
        <v>0</v>
      </c>
      <c r="AD232" s="105">
        <f t="shared" si="248"/>
        <v>0</v>
      </c>
      <c r="AE232" s="94">
        <f t="shared" si="249"/>
        <v>0</v>
      </c>
      <c r="AF232" s="106">
        <f t="shared" si="250"/>
        <v>0</v>
      </c>
      <c r="AG232" s="94">
        <f t="shared" si="251"/>
        <v>8.9999999999999993E-3</v>
      </c>
      <c r="AH232" s="94">
        <f t="shared" si="252"/>
        <v>8.9999999999999993E-3</v>
      </c>
      <c r="AI232" s="94">
        <f t="shared" si="253"/>
        <v>8.9999999999999993E-3</v>
      </c>
      <c r="AJ232" s="105">
        <f t="shared" si="254"/>
        <v>6.5000000000000002E-2</v>
      </c>
      <c r="AK232" s="94">
        <f t="shared" si="255"/>
        <v>6.5000000000000002E-2</v>
      </c>
      <c r="AL232" s="122">
        <f t="shared" si="256"/>
        <v>6.5000000000000002E-2</v>
      </c>
      <c r="AM232" s="114">
        <f t="shared" si="257"/>
        <v>1.8499999999999999E-2</v>
      </c>
      <c r="AN232" s="94">
        <f t="shared" si="258"/>
        <v>1.8499999999999999E-2</v>
      </c>
      <c r="AO232" s="122">
        <f t="shared" si="259"/>
        <v>1.8499999999999999E-2</v>
      </c>
      <c r="AP232" s="114">
        <f t="shared" ref="AP232:AR232" si="320">AP230</f>
        <v>0.65475000000000005</v>
      </c>
      <c r="AQ232" s="94">
        <f t="shared" si="320"/>
        <v>0.65475000000000005</v>
      </c>
      <c r="AR232" s="122">
        <f t="shared" si="320"/>
        <v>0.65475000000000005</v>
      </c>
      <c r="AS232" s="266">
        <f t="shared" ref="AS232" si="321">AM232/AP232</f>
        <v>2.825505918289423E-2</v>
      </c>
      <c r="AT232" s="267">
        <f t="shared" ref="AT232" si="322">AN232/AQ232</f>
        <v>2.825505918289423E-2</v>
      </c>
      <c r="AU232" s="268">
        <f t="shared" ref="AU232" si="323">AO232/AR232</f>
        <v>2.825505918289423E-2</v>
      </c>
      <c r="AV232" s="94"/>
      <c r="AW232" s="94"/>
      <c r="AX232" s="94"/>
      <c r="AY232" s="94"/>
      <c r="AZ232" s="94"/>
      <c r="BA232" s="94"/>
      <c r="BB232" s="94"/>
      <c r="BC232" s="94"/>
      <c r="BD232" s="94"/>
      <c r="BE232" s="94"/>
      <c r="BF232" s="94"/>
      <c r="BG232" s="94"/>
      <c r="BH232" s="94"/>
      <c r="BI232" s="94"/>
      <c r="BJ232" s="94"/>
      <c r="BK232" s="94"/>
      <c r="BL232" s="94"/>
      <c r="BM232" s="94"/>
      <c r="BN232" s="94"/>
      <c r="BO232" s="94"/>
      <c r="BP232" s="94"/>
      <c r="BQ232" s="94"/>
      <c r="BR232" s="94"/>
      <c r="BS232" s="94"/>
      <c r="BT232" s="94"/>
      <c r="BU232" s="94"/>
      <c r="BV232" s="94"/>
      <c r="BW232" s="94"/>
      <c r="BX232" s="94"/>
      <c r="BY232" s="94"/>
      <c r="BZ232" s="94"/>
      <c r="CA232" s="94"/>
      <c r="CB232" s="94"/>
      <c r="CC232" s="94"/>
      <c r="CD232" s="94"/>
      <c r="CE232" s="94"/>
      <c r="CF232" s="94"/>
      <c r="CG232" s="94"/>
      <c r="CH232" s="94"/>
      <c r="CI232" s="94"/>
      <c r="CJ232" s="94"/>
      <c r="CK232" s="94"/>
      <c r="CL232" s="94"/>
      <c r="CM232" s="94"/>
      <c r="CN232" s="94"/>
      <c r="CO232" s="94"/>
      <c r="CP232" s="94"/>
      <c r="CQ232" s="94"/>
      <c r="CR232" s="94"/>
      <c r="CS232" s="94"/>
      <c r="CT232" s="94"/>
      <c r="CU232" s="94"/>
      <c r="CV232" s="94"/>
      <c r="CW232" s="94"/>
      <c r="CX232" s="94"/>
      <c r="CY232" s="94"/>
      <c r="CZ232" s="94"/>
      <c r="DA232" s="94"/>
      <c r="DB232" s="94"/>
      <c r="DC232" s="94"/>
    </row>
    <row r="233" spans="1:107" s="93" customFormat="1" x14ac:dyDescent="0.25">
      <c r="A233" s="114"/>
      <c r="B233" s="122"/>
      <c r="C233" s="94"/>
      <c r="D233" s="94"/>
      <c r="E233" s="106"/>
      <c r="F233" s="105"/>
      <c r="G233" s="94"/>
      <c r="H233" s="106"/>
      <c r="I233" s="105"/>
      <c r="J233" s="94"/>
      <c r="K233" s="106"/>
      <c r="L233" s="105"/>
      <c r="M233" s="94"/>
      <c r="N233" s="106"/>
      <c r="O233" s="114"/>
      <c r="P233" s="94"/>
      <c r="Q233" s="94"/>
      <c r="R233" s="105"/>
      <c r="S233" s="94"/>
      <c r="T233" s="106"/>
      <c r="U233" s="94"/>
      <c r="V233" s="94"/>
      <c r="W233" s="94"/>
      <c r="X233" s="105"/>
      <c r="Y233" s="94"/>
      <c r="Z233" s="106"/>
      <c r="AA233" s="114"/>
      <c r="AB233" s="94"/>
      <c r="AC233" s="94"/>
      <c r="AD233" s="105"/>
      <c r="AE233" s="94"/>
      <c r="AF233" s="106"/>
      <c r="AG233" s="94"/>
      <c r="AH233" s="94"/>
      <c r="AI233" s="94"/>
      <c r="AJ233" s="105"/>
      <c r="AK233" s="94"/>
      <c r="AL233" s="122"/>
      <c r="AM233" s="114"/>
      <c r="AN233" s="94"/>
      <c r="AO233" s="122"/>
      <c r="AP233" s="114"/>
      <c r="AQ233" s="94"/>
      <c r="AR233" s="122"/>
      <c r="AS233" s="266"/>
      <c r="AT233" s="267"/>
      <c r="AU233" s="268"/>
      <c r="DA233" s="94"/>
      <c r="DB233" s="94"/>
      <c r="DC233" s="94"/>
    </row>
    <row r="234" spans="1:107" s="93" customFormat="1" x14ac:dyDescent="0.25">
      <c r="A234" s="131" t="s">
        <v>60</v>
      </c>
      <c r="B234" s="122"/>
      <c r="C234" s="94">
        <f>[2]Строительство!$E$39</f>
        <v>0.13500000000000001</v>
      </c>
      <c r="D234" s="94">
        <f>[2]Строительство!$G$39</f>
        <v>0.13500000000000001</v>
      </c>
      <c r="E234" s="106">
        <f>[2]Строительство!$I$39</f>
        <v>0.13500000000000001</v>
      </c>
      <c r="F234" s="105">
        <f>[2]Строительство!$K$39</f>
        <v>1</v>
      </c>
      <c r="G234" s="94">
        <f>[2]Строительство!$M$39</f>
        <v>1</v>
      </c>
      <c r="H234" s="106">
        <f>[2]Строительство!$O$39</f>
        <v>1</v>
      </c>
      <c r="I234" s="105">
        <f>[2]Строительство!$Q$39</f>
        <v>1.4999999999999999E-2</v>
      </c>
      <c r="J234" s="94">
        <f>[2]Строительство!$S$39</f>
        <v>1.4999999999999999E-2</v>
      </c>
      <c r="K234" s="106">
        <f>[2]Строительство!$U$39</f>
        <v>1.4999999999999999E-2</v>
      </c>
      <c r="L234" s="105">
        <f>[2]Строительство!$W$39</f>
        <v>6.5000000000000002E-2</v>
      </c>
      <c r="M234" s="94">
        <f>[2]Строительство!$Y$39</f>
        <v>6.5000000000000002E-2</v>
      </c>
      <c r="N234" s="106">
        <f>[2]Строительство!$AA$39</f>
        <v>6.5000000000000002E-2</v>
      </c>
      <c r="O234" s="114">
        <f t="shared" ref="O234:Z234" si="324">O232</f>
        <v>1</v>
      </c>
      <c r="P234" s="94">
        <f t="shared" si="324"/>
        <v>1</v>
      </c>
      <c r="Q234" s="94">
        <f t="shared" si="324"/>
        <v>1</v>
      </c>
      <c r="R234" s="105">
        <f t="shared" si="324"/>
        <v>1</v>
      </c>
      <c r="S234" s="94">
        <f t="shared" si="324"/>
        <v>1</v>
      </c>
      <c r="T234" s="106">
        <f t="shared" si="324"/>
        <v>1</v>
      </c>
      <c r="U234" s="94">
        <f t="shared" si="324"/>
        <v>1</v>
      </c>
      <c r="V234" s="94">
        <f t="shared" si="324"/>
        <v>1</v>
      </c>
      <c r="W234" s="94">
        <f t="shared" si="324"/>
        <v>1</v>
      </c>
      <c r="X234" s="105">
        <f t="shared" si="324"/>
        <v>1</v>
      </c>
      <c r="Y234" s="94">
        <f t="shared" si="324"/>
        <v>1</v>
      </c>
      <c r="Z234" s="106">
        <f t="shared" si="324"/>
        <v>1</v>
      </c>
      <c r="AA234" s="114">
        <f t="shared" si="245"/>
        <v>0.13500000000000001</v>
      </c>
      <c r="AB234" s="94">
        <f t="shared" si="246"/>
        <v>0.13500000000000001</v>
      </c>
      <c r="AC234" s="94">
        <f t="shared" si="247"/>
        <v>0.13500000000000001</v>
      </c>
      <c r="AD234" s="105">
        <f t="shared" si="248"/>
        <v>1</v>
      </c>
      <c r="AE234" s="94">
        <f t="shared" si="249"/>
        <v>1</v>
      </c>
      <c r="AF234" s="106">
        <f t="shared" si="250"/>
        <v>1</v>
      </c>
      <c r="AG234" s="94">
        <f t="shared" si="251"/>
        <v>1.4999999999999999E-2</v>
      </c>
      <c r="AH234" s="94">
        <f t="shared" si="252"/>
        <v>1.4999999999999999E-2</v>
      </c>
      <c r="AI234" s="94">
        <f t="shared" si="253"/>
        <v>1.4999999999999999E-2</v>
      </c>
      <c r="AJ234" s="105">
        <f t="shared" si="254"/>
        <v>6.5000000000000002E-2</v>
      </c>
      <c r="AK234" s="94">
        <f t="shared" si="255"/>
        <v>6.5000000000000002E-2</v>
      </c>
      <c r="AL234" s="122">
        <f t="shared" si="256"/>
        <v>6.5000000000000002E-2</v>
      </c>
      <c r="AM234" s="114">
        <f t="shared" si="257"/>
        <v>0.30374999999999996</v>
      </c>
      <c r="AN234" s="94">
        <f t="shared" si="258"/>
        <v>0.30374999999999996</v>
      </c>
      <c r="AO234" s="122">
        <f t="shared" si="259"/>
        <v>0.30374999999999996</v>
      </c>
      <c r="AP234" s="114">
        <f t="shared" ref="AP234:AR234" si="325">AP232</f>
        <v>0.65475000000000005</v>
      </c>
      <c r="AQ234" s="94">
        <f t="shared" si="325"/>
        <v>0.65475000000000005</v>
      </c>
      <c r="AR234" s="122">
        <f t="shared" si="325"/>
        <v>0.65475000000000005</v>
      </c>
      <c r="AS234" s="266">
        <f t="shared" ref="AS234" si="326">AM234/AP234</f>
        <v>0.46391752577319578</v>
      </c>
      <c r="AT234" s="267">
        <f t="shared" ref="AT234" si="327">AN234/AQ234</f>
        <v>0.46391752577319578</v>
      </c>
      <c r="AU234" s="268">
        <f t="shared" ref="AU234" si="328">AO234/AR234</f>
        <v>0.46391752577319578</v>
      </c>
      <c r="DA234" s="94"/>
      <c r="DB234" s="94"/>
      <c r="DC234" s="94"/>
    </row>
    <row r="235" spans="1:107" s="93" customFormat="1" x14ac:dyDescent="0.25">
      <c r="A235" s="114"/>
      <c r="B235" s="122"/>
      <c r="C235" s="94"/>
      <c r="D235" s="94"/>
      <c r="E235" s="106"/>
      <c r="F235" s="105"/>
      <c r="G235" s="94"/>
      <c r="H235" s="106"/>
      <c r="I235" s="105"/>
      <c r="J235" s="94"/>
      <c r="K235" s="106"/>
      <c r="L235" s="105"/>
      <c r="M235" s="94"/>
      <c r="N235" s="106"/>
      <c r="O235" s="114"/>
      <c r="P235" s="94"/>
      <c r="Q235" s="94"/>
      <c r="R235" s="105"/>
      <c r="S235" s="94"/>
      <c r="T235" s="106"/>
      <c r="U235" s="94"/>
      <c r="V235" s="94"/>
      <c r="W235" s="94"/>
      <c r="X235" s="105"/>
      <c r="Y235" s="94"/>
      <c r="Z235" s="106"/>
      <c r="AA235" s="114"/>
      <c r="AB235" s="94"/>
      <c r="AC235" s="94"/>
      <c r="AD235" s="105"/>
      <c r="AE235" s="94"/>
      <c r="AF235" s="106"/>
      <c r="AG235" s="94"/>
      <c r="AH235" s="94"/>
      <c r="AI235" s="94"/>
      <c r="AJ235" s="105"/>
      <c r="AK235" s="94"/>
      <c r="AL235" s="122"/>
      <c r="AM235" s="114"/>
      <c r="AN235" s="94"/>
      <c r="AO235" s="122"/>
      <c r="AP235" s="114"/>
      <c r="AQ235" s="94"/>
      <c r="AR235" s="122"/>
      <c r="AS235" s="266"/>
      <c r="AT235" s="267"/>
      <c r="AU235" s="268"/>
      <c r="DA235" s="94"/>
      <c r="DB235" s="94"/>
      <c r="DC235" s="94"/>
    </row>
    <row r="236" spans="1:107" s="93" customFormat="1" x14ac:dyDescent="0.25">
      <c r="A236" s="131" t="s">
        <v>61</v>
      </c>
      <c r="B236" s="122"/>
      <c r="C236" s="94">
        <f>[2]Строительство!$E$41</f>
        <v>0</v>
      </c>
      <c r="D236" s="94">
        <f>[2]Строительство!$G$41</f>
        <v>0</v>
      </c>
      <c r="E236" s="106">
        <f>[2]Строительство!$I$41</f>
        <v>0</v>
      </c>
      <c r="F236" s="105">
        <f>[2]Строительство!$K$41</f>
        <v>0</v>
      </c>
      <c r="G236" s="94">
        <f>[2]Строительство!$M$41</f>
        <v>0</v>
      </c>
      <c r="H236" s="106">
        <f>[2]Строительство!$O$41</f>
        <v>0</v>
      </c>
      <c r="I236" s="105">
        <f>[2]Строительство!$Q$41</f>
        <v>2.3E-2</v>
      </c>
      <c r="J236" s="94">
        <f>[2]Строительство!$S$41</f>
        <v>2.3E-2</v>
      </c>
      <c r="K236" s="106">
        <f>[2]Строительство!$U$41</f>
        <v>2.3E-2</v>
      </c>
      <c r="L236" s="105">
        <f>[2]Строительство!$W$41</f>
        <v>0.14699999999999999</v>
      </c>
      <c r="M236" s="94">
        <f>[2]Строительство!$Y$41</f>
        <v>0.14699999999999999</v>
      </c>
      <c r="N236" s="106">
        <f>[2]Строительство!$AA$41</f>
        <v>0.14699999999999999</v>
      </c>
      <c r="O236" s="114">
        <f t="shared" ref="O236:Z236" si="329">O234</f>
        <v>1</v>
      </c>
      <c r="P236" s="94">
        <f t="shared" si="329"/>
        <v>1</v>
      </c>
      <c r="Q236" s="94">
        <f t="shared" si="329"/>
        <v>1</v>
      </c>
      <c r="R236" s="105">
        <f t="shared" si="329"/>
        <v>1</v>
      </c>
      <c r="S236" s="94">
        <f t="shared" si="329"/>
        <v>1</v>
      </c>
      <c r="T236" s="106">
        <f t="shared" si="329"/>
        <v>1</v>
      </c>
      <c r="U236" s="94">
        <f t="shared" si="329"/>
        <v>1</v>
      </c>
      <c r="V236" s="94">
        <f t="shared" si="329"/>
        <v>1</v>
      </c>
      <c r="W236" s="94">
        <f t="shared" si="329"/>
        <v>1</v>
      </c>
      <c r="X236" s="105">
        <f t="shared" si="329"/>
        <v>1</v>
      </c>
      <c r="Y236" s="94">
        <f t="shared" si="329"/>
        <v>1</v>
      </c>
      <c r="Z236" s="106">
        <f t="shared" si="329"/>
        <v>1</v>
      </c>
      <c r="AA236" s="114">
        <f t="shared" si="245"/>
        <v>0</v>
      </c>
      <c r="AB236" s="94">
        <f t="shared" si="246"/>
        <v>0</v>
      </c>
      <c r="AC236" s="94">
        <f t="shared" si="247"/>
        <v>0</v>
      </c>
      <c r="AD236" s="105">
        <f t="shared" si="248"/>
        <v>0</v>
      </c>
      <c r="AE236" s="94">
        <f t="shared" si="249"/>
        <v>0</v>
      </c>
      <c r="AF236" s="106">
        <f t="shared" si="250"/>
        <v>0</v>
      </c>
      <c r="AG236" s="94">
        <f t="shared" si="251"/>
        <v>2.3E-2</v>
      </c>
      <c r="AH236" s="94">
        <f t="shared" si="252"/>
        <v>2.3E-2</v>
      </c>
      <c r="AI236" s="94">
        <f t="shared" si="253"/>
        <v>2.3E-2</v>
      </c>
      <c r="AJ236" s="105">
        <f t="shared" si="254"/>
        <v>0.14699999999999999</v>
      </c>
      <c r="AK236" s="94">
        <f t="shared" si="255"/>
        <v>0.14699999999999999</v>
      </c>
      <c r="AL236" s="122">
        <f t="shared" si="256"/>
        <v>0.14699999999999999</v>
      </c>
      <c r="AM236" s="114">
        <f t="shared" si="257"/>
        <v>4.2499999999999996E-2</v>
      </c>
      <c r="AN236" s="94">
        <f t="shared" si="258"/>
        <v>4.2499999999999996E-2</v>
      </c>
      <c r="AO236" s="122">
        <f t="shared" si="259"/>
        <v>4.2499999999999996E-2</v>
      </c>
      <c r="AP236" s="114">
        <f t="shared" ref="AP236:AR236" si="330">AP234</f>
        <v>0.65475000000000005</v>
      </c>
      <c r="AQ236" s="94">
        <f t="shared" si="330"/>
        <v>0.65475000000000005</v>
      </c>
      <c r="AR236" s="122">
        <f t="shared" si="330"/>
        <v>0.65475000000000005</v>
      </c>
      <c r="AS236" s="266">
        <f t="shared" ref="AS236" si="331">AM236/AP236</f>
        <v>6.4910271095838093E-2</v>
      </c>
      <c r="AT236" s="267">
        <f t="shared" ref="AT236" si="332">AN236/AQ236</f>
        <v>6.4910271095838093E-2</v>
      </c>
      <c r="AU236" s="268">
        <f t="shared" ref="AU236" si="333">AO236/AR236</f>
        <v>6.4910271095838093E-2</v>
      </c>
      <c r="DA236" s="94"/>
      <c r="DB236" s="94"/>
      <c r="DC236" s="94"/>
    </row>
    <row r="237" spans="1:107" s="93" customFormat="1" x14ac:dyDescent="0.25">
      <c r="A237" s="114"/>
      <c r="B237" s="122"/>
      <c r="C237" s="94"/>
      <c r="D237" s="94"/>
      <c r="E237" s="106"/>
      <c r="F237" s="105"/>
      <c r="G237" s="94"/>
      <c r="H237" s="106"/>
      <c r="I237" s="105"/>
      <c r="J237" s="94"/>
      <c r="K237" s="106"/>
      <c r="L237" s="105"/>
      <c r="M237" s="94"/>
      <c r="N237" s="106"/>
      <c r="O237" s="114"/>
      <c r="P237" s="94"/>
      <c r="Q237" s="94"/>
      <c r="R237" s="105"/>
      <c r="S237" s="94"/>
      <c r="T237" s="106"/>
      <c r="U237" s="94"/>
      <c r="V237" s="94"/>
      <c r="W237" s="94"/>
      <c r="X237" s="105"/>
      <c r="Y237" s="94"/>
      <c r="Z237" s="106"/>
      <c r="AA237" s="114"/>
      <c r="AB237" s="94"/>
      <c r="AC237" s="94"/>
      <c r="AD237" s="105"/>
      <c r="AE237" s="94"/>
      <c r="AF237" s="106"/>
      <c r="AG237" s="94"/>
      <c r="AH237" s="94"/>
      <c r="AI237" s="94"/>
      <c r="AJ237" s="105"/>
      <c r="AK237" s="94"/>
      <c r="AL237" s="122"/>
      <c r="AM237" s="114"/>
      <c r="AN237" s="94"/>
      <c r="AO237" s="122"/>
      <c r="AP237" s="114"/>
      <c r="AQ237" s="94"/>
      <c r="AR237" s="122"/>
      <c r="AS237" s="266"/>
      <c r="AT237" s="267"/>
      <c r="AU237" s="268"/>
      <c r="DA237" s="94"/>
      <c r="DB237" s="94"/>
      <c r="DC237" s="94"/>
    </row>
    <row r="238" spans="1:107" s="93" customFormat="1" x14ac:dyDescent="0.25">
      <c r="A238" s="131" t="s">
        <v>62</v>
      </c>
      <c r="B238" s="122"/>
      <c r="C238" s="94">
        <f>[2]Строительство!$E$43</f>
        <v>0</v>
      </c>
      <c r="D238" s="94">
        <f>[2]Строительство!$G$43</f>
        <v>0</v>
      </c>
      <c r="E238" s="106">
        <f>[2]Строительство!$I$43</f>
        <v>0</v>
      </c>
      <c r="F238" s="105">
        <f>[2]Строительство!$K$43</f>
        <v>3.0000000000000001E-3</v>
      </c>
      <c r="G238" s="94">
        <f>[2]Строительство!$M$43</f>
        <v>3.0000000000000001E-3</v>
      </c>
      <c r="H238" s="106">
        <f>[2]Строительство!$O$43</f>
        <v>3.0000000000000001E-3</v>
      </c>
      <c r="I238" s="105">
        <f>[2]Строительство!$Q$43</f>
        <v>5.0000000000000001E-3</v>
      </c>
      <c r="J238" s="94">
        <f>[2]Строительство!$S$43</f>
        <v>5.0000000000000001E-3</v>
      </c>
      <c r="K238" s="106">
        <f>[2]Строительство!$U$43</f>
        <v>5.0000000000000001E-3</v>
      </c>
      <c r="L238" s="105">
        <f>[2]Строительство!$W$43</f>
        <v>1.2999999999999999E-2</v>
      </c>
      <c r="M238" s="94">
        <f>[2]Строительство!$Y$43</f>
        <v>1.2999999999999999E-2</v>
      </c>
      <c r="N238" s="106">
        <f>[2]Строительство!$AA$43</f>
        <v>1.2999999999999999E-2</v>
      </c>
      <c r="O238" s="114">
        <f t="shared" ref="O238:Z238" si="334">O236</f>
        <v>1</v>
      </c>
      <c r="P238" s="94">
        <f t="shared" si="334"/>
        <v>1</v>
      </c>
      <c r="Q238" s="94">
        <f t="shared" si="334"/>
        <v>1</v>
      </c>
      <c r="R238" s="105">
        <f t="shared" si="334"/>
        <v>1</v>
      </c>
      <c r="S238" s="94">
        <f t="shared" si="334"/>
        <v>1</v>
      </c>
      <c r="T238" s="106">
        <f t="shared" si="334"/>
        <v>1</v>
      </c>
      <c r="U238" s="94">
        <f t="shared" si="334"/>
        <v>1</v>
      </c>
      <c r="V238" s="94">
        <f t="shared" si="334"/>
        <v>1</v>
      </c>
      <c r="W238" s="94">
        <f t="shared" si="334"/>
        <v>1</v>
      </c>
      <c r="X238" s="105">
        <f t="shared" si="334"/>
        <v>1</v>
      </c>
      <c r="Y238" s="94">
        <f t="shared" si="334"/>
        <v>1</v>
      </c>
      <c r="Z238" s="106">
        <f t="shared" si="334"/>
        <v>1</v>
      </c>
      <c r="AA238" s="114">
        <f t="shared" si="245"/>
        <v>0</v>
      </c>
      <c r="AB238" s="94">
        <f t="shared" si="246"/>
        <v>0</v>
      </c>
      <c r="AC238" s="94">
        <f t="shared" si="247"/>
        <v>0</v>
      </c>
      <c r="AD238" s="105">
        <f t="shared" si="248"/>
        <v>3.0000000000000001E-3</v>
      </c>
      <c r="AE238" s="94">
        <f t="shared" si="249"/>
        <v>3.0000000000000001E-3</v>
      </c>
      <c r="AF238" s="106">
        <f t="shared" si="250"/>
        <v>3.0000000000000001E-3</v>
      </c>
      <c r="AG238" s="94">
        <f t="shared" si="251"/>
        <v>5.0000000000000001E-3</v>
      </c>
      <c r="AH238" s="94">
        <f t="shared" si="252"/>
        <v>5.0000000000000001E-3</v>
      </c>
      <c r="AI238" s="94">
        <f t="shared" si="253"/>
        <v>5.0000000000000001E-3</v>
      </c>
      <c r="AJ238" s="105">
        <f t="shared" si="254"/>
        <v>1.2999999999999999E-2</v>
      </c>
      <c r="AK238" s="94">
        <f t="shared" si="255"/>
        <v>1.2999999999999999E-2</v>
      </c>
      <c r="AL238" s="122">
        <f t="shared" si="256"/>
        <v>1.2999999999999999E-2</v>
      </c>
      <c r="AM238" s="114">
        <f t="shared" si="257"/>
        <v>5.2499999999999995E-3</v>
      </c>
      <c r="AN238" s="94">
        <f t="shared" si="258"/>
        <v>5.2499999999999995E-3</v>
      </c>
      <c r="AO238" s="122">
        <f t="shared" si="259"/>
        <v>5.2499999999999995E-3</v>
      </c>
      <c r="AP238" s="114">
        <f t="shared" ref="AP238:AR238" si="335">AP236</f>
        <v>0.65475000000000005</v>
      </c>
      <c r="AQ238" s="94">
        <f t="shared" si="335"/>
        <v>0.65475000000000005</v>
      </c>
      <c r="AR238" s="122">
        <f t="shared" si="335"/>
        <v>0.65475000000000005</v>
      </c>
      <c r="AS238" s="266">
        <f t="shared" ref="AS238" si="336">AM238/AP238</f>
        <v>8.0183276059564712E-3</v>
      </c>
      <c r="AT238" s="267">
        <f t="shared" ref="AT238" si="337">AN238/AQ238</f>
        <v>8.0183276059564712E-3</v>
      </c>
      <c r="AU238" s="268">
        <f t="shared" ref="AU238" si="338">AO238/AR238</f>
        <v>8.0183276059564712E-3</v>
      </c>
      <c r="DA238" s="94"/>
      <c r="DB238" s="94"/>
      <c r="DC238" s="94"/>
    </row>
    <row r="239" spans="1:107" s="93" customFormat="1" x14ac:dyDescent="0.25">
      <c r="A239" s="114"/>
      <c r="B239" s="122"/>
      <c r="C239" s="94"/>
      <c r="D239" s="94"/>
      <c r="E239" s="106"/>
      <c r="F239" s="105"/>
      <c r="G239" s="94"/>
      <c r="H239" s="106"/>
      <c r="I239" s="105"/>
      <c r="J239" s="94"/>
      <c r="K239" s="106"/>
      <c r="L239" s="105"/>
      <c r="M239" s="94"/>
      <c r="N239" s="106"/>
      <c r="O239" s="114"/>
      <c r="P239" s="94"/>
      <c r="Q239" s="94"/>
      <c r="R239" s="105"/>
      <c r="S239" s="94"/>
      <c r="T239" s="106"/>
      <c r="U239" s="94"/>
      <c r="V239" s="94"/>
      <c r="W239" s="94"/>
      <c r="X239" s="105"/>
      <c r="Y239" s="94"/>
      <c r="Z239" s="106"/>
      <c r="AA239" s="114"/>
      <c r="AB239" s="94"/>
      <c r="AC239" s="94"/>
      <c r="AD239" s="105"/>
      <c r="AE239" s="94"/>
      <c r="AF239" s="106"/>
      <c r="AG239" s="94"/>
      <c r="AH239" s="94"/>
      <c r="AI239" s="94"/>
      <c r="AJ239" s="105"/>
      <c r="AK239" s="94"/>
      <c r="AL239" s="122"/>
      <c r="AM239" s="114"/>
      <c r="AN239" s="94"/>
      <c r="AO239" s="122"/>
      <c r="AP239" s="114"/>
      <c r="AQ239" s="94"/>
      <c r="AR239" s="122"/>
      <c r="AS239" s="266"/>
      <c r="AT239" s="267"/>
      <c r="AU239" s="268"/>
      <c r="DA239" s="94"/>
      <c r="DB239" s="94"/>
      <c r="DC239" s="94"/>
    </row>
    <row r="240" spans="1:107" s="93" customFormat="1" x14ac:dyDescent="0.25">
      <c r="A240" s="131" t="s">
        <v>63</v>
      </c>
      <c r="B240" s="122"/>
      <c r="C240" s="94">
        <f>[2]Строительство!$E$45</f>
        <v>0</v>
      </c>
      <c r="D240" s="94">
        <f>[2]Строительство!$G$45</f>
        <v>0</v>
      </c>
      <c r="E240" s="106">
        <f>[2]Строительство!$I$45</f>
        <v>0</v>
      </c>
      <c r="F240" s="105">
        <f>[2]Строительство!$K$45</f>
        <v>0</v>
      </c>
      <c r="G240" s="94">
        <f>[2]Строительство!$M$45</f>
        <v>0</v>
      </c>
      <c r="H240" s="106">
        <f>[2]Строительство!$O$45</f>
        <v>0</v>
      </c>
      <c r="I240" s="105">
        <f>[2]Строительство!$Q$45</f>
        <v>4.8000000000000001E-2</v>
      </c>
      <c r="J240" s="94">
        <f>[2]Строительство!$S$45</f>
        <v>4.8000000000000001E-2</v>
      </c>
      <c r="K240" s="106">
        <f>[2]Строительство!$U$45</f>
        <v>4.8000000000000001E-2</v>
      </c>
      <c r="L240" s="105">
        <f>[2]Строительство!$W$45</f>
        <v>0.16400000000000001</v>
      </c>
      <c r="M240" s="94">
        <f>[2]Строительство!$Y$45</f>
        <v>0.16400000000000001</v>
      </c>
      <c r="N240" s="106">
        <f>[2]Строительство!$AA$45</f>
        <v>0.16400000000000001</v>
      </c>
      <c r="O240" s="114">
        <f t="shared" ref="O240:Z240" si="339">O238</f>
        <v>1</v>
      </c>
      <c r="P240" s="94">
        <f t="shared" si="339"/>
        <v>1</v>
      </c>
      <c r="Q240" s="94">
        <f t="shared" si="339"/>
        <v>1</v>
      </c>
      <c r="R240" s="105">
        <f t="shared" si="339"/>
        <v>1</v>
      </c>
      <c r="S240" s="94">
        <f t="shared" si="339"/>
        <v>1</v>
      </c>
      <c r="T240" s="106">
        <f t="shared" si="339"/>
        <v>1</v>
      </c>
      <c r="U240" s="94">
        <f t="shared" si="339"/>
        <v>1</v>
      </c>
      <c r="V240" s="94">
        <f t="shared" si="339"/>
        <v>1</v>
      </c>
      <c r="W240" s="94">
        <f t="shared" si="339"/>
        <v>1</v>
      </c>
      <c r="X240" s="105">
        <f t="shared" si="339"/>
        <v>1</v>
      </c>
      <c r="Y240" s="94">
        <f t="shared" si="339"/>
        <v>1</v>
      </c>
      <c r="Z240" s="106">
        <f t="shared" si="339"/>
        <v>1</v>
      </c>
      <c r="AA240" s="114">
        <f t="shared" si="245"/>
        <v>0</v>
      </c>
      <c r="AB240" s="94">
        <f t="shared" si="246"/>
        <v>0</v>
      </c>
      <c r="AC240" s="94">
        <f t="shared" si="247"/>
        <v>0</v>
      </c>
      <c r="AD240" s="105">
        <f t="shared" si="248"/>
        <v>0</v>
      </c>
      <c r="AE240" s="94">
        <f t="shared" si="249"/>
        <v>0</v>
      </c>
      <c r="AF240" s="106">
        <f t="shared" si="250"/>
        <v>0</v>
      </c>
      <c r="AG240" s="94">
        <f t="shared" si="251"/>
        <v>4.8000000000000001E-2</v>
      </c>
      <c r="AH240" s="94">
        <f t="shared" si="252"/>
        <v>4.8000000000000001E-2</v>
      </c>
      <c r="AI240" s="94">
        <f t="shared" si="253"/>
        <v>4.8000000000000001E-2</v>
      </c>
      <c r="AJ240" s="105">
        <f t="shared" si="254"/>
        <v>0.16400000000000001</v>
      </c>
      <c r="AK240" s="94">
        <f t="shared" si="255"/>
        <v>0.16400000000000001</v>
      </c>
      <c r="AL240" s="122">
        <f t="shared" si="256"/>
        <v>0.16400000000000001</v>
      </c>
      <c r="AM240" s="114">
        <f t="shared" si="257"/>
        <v>5.3000000000000005E-2</v>
      </c>
      <c r="AN240" s="94">
        <f t="shared" si="258"/>
        <v>5.3000000000000005E-2</v>
      </c>
      <c r="AO240" s="122">
        <f t="shared" si="259"/>
        <v>5.3000000000000005E-2</v>
      </c>
      <c r="AP240" s="114">
        <f t="shared" ref="AP240:AR240" si="340">AP238</f>
        <v>0.65475000000000005</v>
      </c>
      <c r="AQ240" s="94">
        <f t="shared" si="340"/>
        <v>0.65475000000000005</v>
      </c>
      <c r="AR240" s="122">
        <f t="shared" si="340"/>
        <v>0.65475000000000005</v>
      </c>
      <c r="AS240" s="266">
        <f t="shared" ref="AS240" si="341">AM240/AP240</f>
        <v>8.0946926307751049E-2</v>
      </c>
      <c r="AT240" s="267">
        <f t="shared" ref="AT240" si="342">AN240/AQ240</f>
        <v>8.0946926307751049E-2</v>
      </c>
      <c r="AU240" s="268">
        <f t="shared" ref="AU240" si="343">AO240/AR240</f>
        <v>8.0946926307751049E-2</v>
      </c>
      <c r="DA240" s="94"/>
      <c r="DB240" s="94"/>
      <c r="DC240" s="94"/>
    </row>
    <row r="241" spans="1:107" s="93" customFormat="1" x14ac:dyDescent="0.25">
      <c r="A241" s="114"/>
      <c r="B241" s="122"/>
      <c r="C241" s="94"/>
      <c r="D241" s="94"/>
      <c r="E241" s="106"/>
      <c r="F241" s="105"/>
      <c r="G241" s="94"/>
      <c r="H241" s="106"/>
      <c r="I241" s="105"/>
      <c r="J241" s="94"/>
      <c r="K241" s="106"/>
      <c r="L241" s="105"/>
      <c r="M241" s="94"/>
      <c r="N241" s="106"/>
      <c r="O241" s="114"/>
      <c r="P241" s="94"/>
      <c r="Q241" s="94"/>
      <c r="R241" s="105"/>
      <c r="S241" s="94"/>
      <c r="T241" s="106"/>
      <c r="U241" s="94"/>
      <c r="V241" s="94"/>
      <c r="W241" s="94"/>
      <c r="X241" s="105"/>
      <c r="Y241" s="94"/>
      <c r="Z241" s="106"/>
      <c r="AA241" s="114"/>
      <c r="AB241" s="94"/>
      <c r="AC241" s="94"/>
      <c r="AD241" s="105"/>
      <c r="AE241" s="94"/>
      <c r="AF241" s="106"/>
      <c r="AG241" s="94"/>
      <c r="AH241" s="94"/>
      <c r="AI241" s="94"/>
      <c r="AJ241" s="105"/>
      <c r="AK241" s="94"/>
      <c r="AL241" s="122"/>
      <c r="AM241" s="114"/>
      <c r="AN241" s="94"/>
      <c r="AO241" s="122"/>
      <c r="AP241" s="114"/>
      <c r="AQ241" s="94"/>
      <c r="AR241" s="122"/>
      <c r="AS241" s="266"/>
      <c r="AT241" s="267"/>
      <c r="AU241" s="268"/>
      <c r="DA241" s="94"/>
      <c r="DB241" s="94"/>
      <c r="DC241" s="94"/>
    </row>
    <row r="242" spans="1:107" s="93" customFormat="1" x14ac:dyDescent="0.25">
      <c r="A242" s="131" t="s">
        <v>64</v>
      </c>
      <c r="B242" s="122"/>
      <c r="C242" s="94">
        <f>[2]Строительство!$E$47</f>
        <v>0</v>
      </c>
      <c r="D242" s="94">
        <f>[2]Строительство!$G$47</f>
        <v>0</v>
      </c>
      <c r="E242" s="106">
        <f>[2]Строительство!$I$47</f>
        <v>0</v>
      </c>
      <c r="F242" s="105">
        <f>[2]Строительство!$K$47</f>
        <v>0</v>
      </c>
      <c r="G242" s="94">
        <f>[2]Строительство!$M$47</f>
        <v>0</v>
      </c>
      <c r="H242" s="106">
        <f>[2]Строительство!$O$47</f>
        <v>0</v>
      </c>
      <c r="I242" s="105">
        <f>[2]Строительство!$Q$47</f>
        <v>2.4E-2</v>
      </c>
      <c r="J242" s="94">
        <f>[2]Строительство!$S$47</f>
        <v>2.4E-2</v>
      </c>
      <c r="K242" s="106">
        <f>[2]Строительство!$U$47</f>
        <v>2.4E-2</v>
      </c>
      <c r="L242" s="105">
        <f>[2]Строительство!$W$47</f>
        <v>6.9000000000000006E-2</v>
      </c>
      <c r="M242" s="94">
        <f>[2]Строительство!$Y$47</f>
        <v>6.9000000000000006E-2</v>
      </c>
      <c r="N242" s="106">
        <f>[2]Строительство!$AA$47</f>
        <v>6.9000000000000006E-2</v>
      </c>
      <c r="O242" s="114">
        <f t="shared" ref="O242:Z242" si="344">O240</f>
        <v>1</v>
      </c>
      <c r="P242" s="94">
        <f t="shared" si="344"/>
        <v>1</v>
      </c>
      <c r="Q242" s="94">
        <f t="shared" si="344"/>
        <v>1</v>
      </c>
      <c r="R242" s="105">
        <f t="shared" si="344"/>
        <v>1</v>
      </c>
      <c r="S242" s="94">
        <f t="shared" si="344"/>
        <v>1</v>
      </c>
      <c r="T242" s="106">
        <f t="shared" si="344"/>
        <v>1</v>
      </c>
      <c r="U242" s="94">
        <f t="shared" si="344"/>
        <v>1</v>
      </c>
      <c r="V242" s="94">
        <f t="shared" si="344"/>
        <v>1</v>
      </c>
      <c r="W242" s="94">
        <f t="shared" si="344"/>
        <v>1</v>
      </c>
      <c r="X242" s="105">
        <f t="shared" si="344"/>
        <v>1</v>
      </c>
      <c r="Y242" s="94">
        <f t="shared" si="344"/>
        <v>1</v>
      </c>
      <c r="Z242" s="106">
        <f t="shared" si="344"/>
        <v>1</v>
      </c>
      <c r="AA242" s="114">
        <f t="shared" si="245"/>
        <v>0</v>
      </c>
      <c r="AB242" s="94">
        <f t="shared" si="246"/>
        <v>0</v>
      </c>
      <c r="AC242" s="94">
        <f t="shared" si="247"/>
        <v>0</v>
      </c>
      <c r="AD242" s="105">
        <f t="shared" si="248"/>
        <v>0</v>
      </c>
      <c r="AE242" s="94">
        <f t="shared" si="249"/>
        <v>0</v>
      </c>
      <c r="AF242" s="106">
        <f t="shared" si="250"/>
        <v>0</v>
      </c>
      <c r="AG242" s="94">
        <f t="shared" si="251"/>
        <v>2.4E-2</v>
      </c>
      <c r="AH242" s="94">
        <f t="shared" si="252"/>
        <v>2.4E-2</v>
      </c>
      <c r="AI242" s="94">
        <f t="shared" si="253"/>
        <v>2.4E-2</v>
      </c>
      <c r="AJ242" s="105">
        <f t="shared" si="254"/>
        <v>6.9000000000000006E-2</v>
      </c>
      <c r="AK242" s="94">
        <f t="shared" si="255"/>
        <v>6.9000000000000006E-2</v>
      </c>
      <c r="AL242" s="122">
        <f t="shared" si="256"/>
        <v>6.9000000000000006E-2</v>
      </c>
      <c r="AM242" s="114">
        <f t="shared" si="257"/>
        <v>2.325E-2</v>
      </c>
      <c r="AN242" s="94">
        <f t="shared" si="258"/>
        <v>2.325E-2</v>
      </c>
      <c r="AO242" s="122">
        <f t="shared" si="259"/>
        <v>2.325E-2</v>
      </c>
      <c r="AP242" s="114">
        <f t="shared" ref="AP242:AR242" si="345">AP240</f>
        <v>0.65475000000000005</v>
      </c>
      <c r="AQ242" s="94">
        <f t="shared" si="345"/>
        <v>0.65475000000000005</v>
      </c>
      <c r="AR242" s="122">
        <f t="shared" si="345"/>
        <v>0.65475000000000005</v>
      </c>
      <c r="AS242" s="266">
        <f t="shared" ref="AS242" si="346">AM242/AP242</f>
        <v>3.5509736540664374E-2</v>
      </c>
      <c r="AT242" s="267">
        <f t="shared" ref="AT242" si="347">AN242/AQ242</f>
        <v>3.5509736540664374E-2</v>
      </c>
      <c r="AU242" s="268">
        <f t="shared" ref="AU242" si="348">AO242/AR242</f>
        <v>3.5509736540664374E-2</v>
      </c>
      <c r="DA242" s="94"/>
      <c r="DB242" s="94"/>
      <c r="DC242" s="94"/>
    </row>
    <row r="243" spans="1:107" s="93" customFormat="1" x14ac:dyDescent="0.25">
      <c r="A243" s="114"/>
      <c r="B243" s="122"/>
      <c r="C243" s="94"/>
      <c r="D243" s="94"/>
      <c r="E243" s="106"/>
      <c r="F243" s="105"/>
      <c r="G243" s="94"/>
      <c r="H243" s="106"/>
      <c r="I243" s="105"/>
      <c r="J243" s="94"/>
      <c r="K243" s="106"/>
      <c r="L243" s="105"/>
      <c r="M243" s="94"/>
      <c r="N243" s="106"/>
      <c r="O243" s="114"/>
      <c r="P243" s="94"/>
      <c r="Q243" s="94"/>
      <c r="R243" s="105"/>
      <c r="S243" s="94"/>
      <c r="T243" s="106"/>
      <c r="U243" s="94"/>
      <c r="V243" s="94"/>
      <c r="W243" s="94"/>
      <c r="X243" s="105"/>
      <c r="Y243" s="94"/>
      <c r="Z243" s="106"/>
      <c r="AA243" s="114"/>
      <c r="AB243" s="94"/>
      <c r="AC243" s="94"/>
      <c r="AD243" s="105"/>
      <c r="AE243" s="94"/>
      <c r="AF243" s="106"/>
      <c r="AG243" s="94"/>
      <c r="AH243" s="94"/>
      <c r="AI243" s="94"/>
      <c r="AJ243" s="105"/>
      <c r="AK243" s="94"/>
      <c r="AL243" s="122"/>
      <c r="AM243" s="114"/>
      <c r="AN243" s="94"/>
      <c r="AO243" s="122"/>
      <c r="AP243" s="114"/>
      <c r="AQ243" s="94"/>
      <c r="AR243" s="122"/>
      <c r="AS243" s="266"/>
      <c r="AT243" s="267"/>
      <c r="AU243" s="268"/>
      <c r="DA243" s="94"/>
      <c r="DB243" s="94"/>
      <c r="DC243" s="94"/>
    </row>
    <row r="244" spans="1:107" s="93" customFormat="1" x14ac:dyDescent="0.25">
      <c r="A244" s="131" t="s">
        <v>65</v>
      </c>
      <c r="B244" s="122"/>
      <c r="C244" s="94">
        <f>[2]Строительство!$E$49</f>
        <v>0</v>
      </c>
      <c r="D244" s="94">
        <f>[2]Строительство!$G$49</f>
        <v>0</v>
      </c>
      <c r="E244" s="106">
        <f>[2]Строительство!$I$49</f>
        <v>0</v>
      </c>
      <c r="F244" s="105">
        <f>[2]Строительство!$K$49</f>
        <v>0</v>
      </c>
      <c r="G244" s="94">
        <f>[2]Строительство!$M$49</f>
        <v>0</v>
      </c>
      <c r="H244" s="106">
        <f>[2]Строительство!$O$49</f>
        <v>0</v>
      </c>
      <c r="I244" s="105">
        <f>[2]Строительство!$Q$49</f>
        <v>0.04</v>
      </c>
      <c r="J244" s="94">
        <f>[2]Строительство!$S$49</f>
        <v>0.04</v>
      </c>
      <c r="K244" s="106">
        <f>[2]Строительство!$U$49</f>
        <v>0.04</v>
      </c>
      <c r="L244" s="105">
        <f>[2]Строительство!$W$49</f>
        <v>1</v>
      </c>
      <c r="M244" s="94">
        <f>[2]Строительство!$Y$49</f>
        <v>1</v>
      </c>
      <c r="N244" s="106">
        <f>[2]Строительство!$AA$49</f>
        <v>1</v>
      </c>
      <c r="O244" s="114">
        <f t="shared" ref="O244:Z244" si="349">O242</f>
        <v>1</v>
      </c>
      <c r="P244" s="94">
        <f t="shared" si="349"/>
        <v>1</v>
      </c>
      <c r="Q244" s="94">
        <f t="shared" si="349"/>
        <v>1</v>
      </c>
      <c r="R244" s="105">
        <f t="shared" si="349"/>
        <v>1</v>
      </c>
      <c r="S244" s="94">
        <f t="shared" si="349"/>
        <v>1</v>
      </c>
      <c r="T244" s="106">
        <f t="shared" si="349"/>
        <v>1</v>
      </c>
      <c r="U244" s="94">
        <f t="shared" si="349"/>
        <v>1</v>
      </c>
      <c r="V244" s="94">
        <f t="shared" si="349"/>
        <v>1</v>
      </c>
      <c r="W244" s="94">
        <f t="shared" si="349"/>
        <v>1</v>
      </c>
      <c r="X244" s="105">
        <f t="shared" si="349"/>
        <v>1</v>
      </c>
      <c r="Y244" s="94">
        <f t="shared" si="349"/>
        <v>1</v>
      </c>
      <c r="Z244" s="106">
        <f t="shared" si="349"/>
        <v>1</v>
      </c>
      <c r="AA244" s="114">
        <f t="shared" si="245"/>
        <v>0</v>
      </c>
      <c r="AB244" s="94">
        <f t="shared" si="246"/>
        <v>0</v>
      </c>
      <c r="AC244" s="94">
        <f t="shared" si="247"/>
        <v>0</v>
      </c>
      <c r="AD244" s="105">
        <f t="shared" si="248"/>
        <v>0</v>
      </c>
      <c r="AE244" s="94">
        <f t="shared" si="249"/>
        <v>0</v>
      </c>
      <c r="AF244" s="106">
        <f t="shared" si="250"/>
        <v>0</v>
      </c>
      <c r="AG244" s="94">
        <f t="shared" si="251"/>
        <v>0.04</v>
      </c>
      <c r="AH244" s="94">
        <f t="shared" si="252"/>
        <v>0.04</v>
      </c>
      <c r="AI244" s="94">
        <f t="shared" si="253"/>
        <v>0.04</v>
      </c>
      <c r="AJ244" s="105">
        <f t="shared" si="254"/>
        <v>1</v>
      </c>
      <c r="AK244" s="94">
        <f t="shared" si="255"/>
        <v>1</v>
      </c>
      <c r="AL244" s="122">
        <f t="shared" si="256"/>
        <v>1</v>
      </c>
      <c r="AM244" s="114">
        <f t="shared" si="257"/>
        <v>0.26</v>
      </c>
      <c r="AN244" s="94">
        <f t="shared" si="258"/>
        <v>0.26</v>
      </c>
      <c r="AO244" s="122">
        <f t="shared" si="259"/>
        <v>0.26</v>
      </c>
      <c r="AP244" s="114">
        <f t="shared" ref="AP244:AR244" si="350">AP242</f>
        <v>0.65475000000000005</v>
      </c>
      <c r="AQ244" s="94">
        <f t="shared" si="350"/>
        <v>0.65475000000000005</v>
      </c>
      <c r="AR244" s="122">
        <f t="shared" si="350"/>
        <v>0.65475000000000005</v>
      </c>
      <c r="AS244" s="266">
        <f t="shared" ref="AS244" si="351">AM244/AP244</f>
        <v>0.3970981290568919</v>
      </c>
      <c r="AT244" s="267">
        <f t="shared" ref="AT244" si="352">AN244/AQ244</f>
        <v>0.3970981290568919</v>
      </c>
      <c r="AU244" s="268">
        <f t="shared" ref="AU244" si="353">AO244/AR244</f>
        <v>0.3970981290568919</v>
      </c>
      <c r="DA244" s="94"/>
      <c r="DB244" s="94"/>
      <c r="DC244" s="94"/>
    </row>
    <row r="245" spans="1:107" s="93" customFormat="1" x14ac:dyDescent="0.25">
      <c r="A245" s="114"/>
      <c r="B245" s="122"/>
      <c r="C245" s="94"/>
      <c r="D245" s="94"/>
      <c r="E245" s="106"/>
      <c r="F245" s="105"/>
      <c r="G245" s="94"/>
      <c r="H245" s="106"/>
      <c r="I245" s="105"/>
      <c r="J245" s="94"/>
      <c r="K245" s="106"/>
      <c r="L245" s="105"/>
      <c r="M245" s="94"/>
      <c r="N245" s="106"/>
      <c r="O245" s="114"/>
      <c r="P245" s="94"/>
      <c r="Q245" s="94"/>
      <c r="R245" s="105"/>
      <c r="S245" s="94"/>
      <c r="T245" s="106"/>
      <c r="U245" s="94"/>
      <c r="V245" s="94"/>
      <c r="W245" s="94"/>
      <c r="X245" s="105"/>
      <c r="Y245" s="94"/>
      <c r="Z245" s="106"/>
      <c r="AA245" s="114"/>
      <c r="AB245" s="94"/>
      <c r="AC245" s="94"/>
      <c r="AD245" s="105"/>
      <c r="AE245" s="94"/>
      <c r="AF245" s="106"/>
      <c r="AG245" s="94"/>
      <c r="AH245" s="94"/>
      <c r="AI245" s="94"/>
      <c r="AJ245" s="105"/>
      <c r="AK245" s="94"/>
      <c r="AL245" s="122"/>
      <c r="AM245" s="114"/>
      <c r="AN245" s="94"/>
      <c r="AO245" s="122"/>
      <c r="AP245" s="114"/>
      <c r="AQ245" s="94"/>
      <c r="AR245" s="122"/>
      <c r="AS245" s="266"/>
      <c r="AT245" s="267"/>
      <c r="AU245" s="268"/>
      <c r="DA245" s="94"/>
      <c r="DB245" s="94"/>
      <c r="DC245" s="94"/>
    </row>
    <row r="246" spans="1:107" s="93" customFormat="1" x14ac:dyDescent="0.25">
      <c r="A246" s="131" t="s">
        <v>66</v>
      </c>
      <c r="B246" s="122"/>
      <c r="C246" s="94">
        <f>[2]Строительство!$E$51</f>
        <v>0</v>
      </c>
      <c r="D246" s="94">
        <f>[2]Строительство!$G$51</f>
        <v>0</v>
      </c>
      <c r="E246" s="106">
        <f>[2]Строительство!$I$51</f>
        <v>0</v>
      </c>
      <c r="F246" s="105">
        <f>[2]Строительство!$K$51</f>
        <v>1E-3</v>
      </c>
      <c r="G246" s="94">
        <f>[2]Строительство!$M$51</f>
        <v>1E-3</v>
      </c>
      <c r="H246" s="106">
        <f>[2]Строительство!$O$51</f>
        <v>1E-3</v>
      </c>
      <c r="I246" s="105">
        <f>[2]Строительство!$Q$51</f>
        <v>4.8000000000000001E-2</v>
      </c>
      <c r="J246" s="94">
        <f>[2]Строительство!$S$51</f>
        <v>4.8000000000000001E-2</v>
      </c>
      <c r="K246" s="106">
        <f>[2]Строительство!$U$51</f>
        <v>4.8000000000000001E-2</v>
      </c>
      <c r="L246" s="105">
        <f>[2]Строительство!$W$51</f>
        <v>6.5000000000000002E-2</v>
      </c>
      <c r="M246" s="94">
        <f>[2]Строительство!$Y$51</f>
        <v>6.5000000000000002E-2</v>
      </c>
      <c r="N246" s="106">
        <f>[2]Строительство!$AA$51</f>
        <v>6.5000000000000002E-2</v>
      </c>
      <c r="O246" s="114">
        <f t="shared" ref="O246:Z246" si="354">O244</f>
        <v>1</v>
      </c>
      <c r="P246" s="94">
        <f t="shared" si="354"/>
        <v>1</v>
      </c>
      <c r="Q246" s="94">
        <f t="shared" si="354"/>
        <v>1</v>
      </c>
      <c r="R246" s="105">
        <f t="shared" si="354"/>
        <v>1</v>
      </c>
      <c r="S246" s="94">
        <f t="shared" si="354"/>
        <v>1</v>
      </c>
      <c r="T246" s="106">
        <f t="shared" si="354"/>
        <v>1</v>
      </c>
      <c r="U246" s="94">
        <f t="shared" si="354"/>
        <v>1</v>
      </c>
      <c r="V246" s="94">
        <f t="shared" si="354"/>
        <v>1</v>
      </c>
      <c r="W246" s="94">
        <f t="shared" si="354"/>
        <v>1</v>
      </c>
      <c r="X246" s="105">
        <f t="shared" si="354"/>
        <v>1</v>
      </c>
      <c r="Y246" s="94">
        <f t="shared" si="354"/>
        <v>1</v>
      </c>
      <c r="Z246" s="106">
        <f t="shared" si="354"/>
        <v>1</v>
      </c>
      <c r="AA246" s="114">
        <f t="shared" si="245"/>
        <v>0</v>
      </c>
      <c r="AB246" s="94">
        <f t="shared" si="246"/>
        <v>0</v>
      </c>
      <c r="AC246" s="94">
        <f t="shared" si="247"/>
        <v>0</v>
      </c>
      <c r="AD246" s="105">
        <f t="shared" si="248"/>
        <v>1E-3</v>
      </c>
      <c r="AE246" s="94">
        <f t="shared" si="249"/>
        <v>1E-3</v>
      </c>
      <c r="AF246" s="106">
        <f t="shared" si="250"/>
        <v>1E-3</v>
      </c>
      <c r="AG246" s="94">
        <f t="shared" si="251"/>
        <v>4.8000000000000001E-2</v>
      </c>
      <c r="AH246" s="94">
        <f t="shared" si="252"/>
        <v>4.8000000000000001E-2</v>
      </c>
      <c r="AI246" s="94">
        <f t="shared" si="253"/>
        <v>4.8000000000000001E-2</v>
      </c>
      <c r="AJ246" s="105">
        <f t="shared" si="254"/>
        <v>6.5000000000000002E-2</v>
      </c>
      <c r="AK246" s="94">
        <f t="shared" si="255"/>
        <v>6.5000000000000002E-2</v>
      </c>
      <c r="AL246" s="122">
        <f t="shared" si="256"/>
        <v>6.5000000000000002E-2</v>
      </c>
      <c r="AM246" s="114">
        <f t="shared" si="257"/>
        <v>2.8500000000000001E-2</v>
      </c>
      <c r="AN246" s="94">
        <f t="shared" si="258"/>
        <v>2.8500000000000001E-2</v>
      </c>
      <c r="AO246" s="122">
        <f t="shared" si="259"/>
        <v>2.8500000000000001E-2</v>
      </c>
      <c r="AP246" s="114">
        <f t="shared" ref="AP246:AR246" si="355">AP244</f>
        <v>0.65475000000000005</v>
      </c>
      <c r="AQ246" s="94">
        <f t="shared" si="355"/>
        <v>0.65475000000000005</v>
      </c>
      <c r="AR246" s="122">
        <f t="shared" si="355"/>
        <v>0.65475000000000005</v>
      </c>
      <c r="AS246" s="266">
        <f t="shared" ref="AS246" si="356">AM246/AP246</f>
        <v>4.3528064146620846E-2</v>
      </c>
      <c r="AT246" s="267">
        <f t="shared" ref="AT246" si="357">AN246/AQ246</f>
        <v>4.3528064146620846E-2</v>
      </c>
      <c r="AU246" s="268">
        <f t="shared" ref="AU246" si="358">AO246/AR246</f>
        <v>4.3528064146620846E-2</v>
      </c>
      <c r="DA246" s="94"/>
      <c r="DB246" s="94"/>
      <c r="DC246" s="94"/>
    </row>
    <row r="247" spans="1:107" s="93" customFormat="1" x14ac:dyDescent="0.25">
      <c r="A247" s="114"/>
      <c r="B247" s="122"/>
      <c r="C247" s="94"/>
      <c r="D247" s="94"/>
      <c r="E247" s="106"/>
      <c r="F247" s="105"/>
      <c r="G247" s="94"/>
      <c r="H247" s="106"/>
      <c r="I247" s="105"/>
      <c r="J247" s="94"/>
      <c r="K247" s="106"/>
      <c r="L247" s="105"/>
      <c r="M247" s="94"/>
      <c r="N247" s="106"/>
      <c r="O247" s="114"/>
      <c r="P247" s="94"/>
      <c r="Q247" s="94"/>
      <c r="R247" s="105"/>
      <c r="S247" s="94"/>
      <c r="T247" s="106"/>
      <c r="U247" s="94"/>
      <c r="V247" s="94"/>
      <c r="W247" s="94"/>
      <c r="X247" s="105"/>
      <c r="Y247" s="94"/>
      <c r="Z247" s="106"/>
      <c r="AA247" s="114"/>
      <c r="AB247" s="94"/>
      <c r="AC247" s="94"/>
      <c r="AD247" s="105"/>
      <c r="AE247" s="94"/>
      <c r="AF247" s="106"/>
      <c r="AG247" s="94"/>
      <c r="AH247" s="94"/>
      <c r="AI247" s="94"/>
      <c r="AJ247" s="105"/>
      <c r="AK247" s="94"/>
      <c r="AL247" s="122"/>
      <c r="AM247" s="114"/>
      <c r="AN247" s="94"/>
      <c r="AO247" s="122"/>
      <c r="AP247" s="114"/>
      <c r="AQ247" s="94"/>
      <c r="AR247" s="122"/>
      <c r="AS247" s="266"/>
      <c r="AT247" s="267"/>
      <c r="AU247" s="268"/>
      <c r="DA247" s="94"/>
      <c r="DB247" s="94"/>
      <c r="DC247" s="94"/>
    </row>
    <row r="248" spans="1:107" s="93" customFormat="1" x14ac:dyDescent="0.25">
      <c r="A248" s="131" t="s">
        <v>67</v>
      </c>
      <c r="B248" s="122"/>
      <c r="C248" s="94">
        <f>[2]Строительство!$E$53</f>
        <v>1E-3</v>
      </c>
      <c r="D248" s="94">
        <f>[2]Строительство!$G$53</f>
        <v>1E-3</v>
      </c>
      <c r="E248" s="106">
        <f>[2]Строительство!$I$53</f>
        <v>1E-3</v>
      </c>
      <c r="F248" s="105">
        <f>[2]Строительство!$K$53</f>
        <v>3.0000000000000001E-3</v>
      </c>
      <c r="G248" s="94">
        <f>[2]Строительство!$M$53</f>
        <v>3.0000000000000001E-3</v>
      </c>
      <c r="H248" s="106">
        <f>[2]Строительство!$O$53</f>
        <v>3.0000000000000001E-3</v>
      </c>
      <c r="I248" s="105">
        <f>[2]Строительство!$Q$53</f>
        <v>3.9E-2</v>
      </c>
      <c r="J248" s="94">
        <f>[2]Строительство!$S$53</f>
        <v>3.9E-2</v>
      </c>
      <c r="K248" s="106">
        <f>[2]Строительство!$U$53</f>
        <v>3.9E-2</v>
      </c>
      <c r="L248" s="105">
        <f>[2]Строительство!$W$53</f>
        <v>8.9999999999999993E-3</v>
      </c>
      <c r="M248" s="94">
        <f>[2]Строительство!$Y$53</f>
        <v>8.9999999999999993E-3</v>
      </c>
      <c r="N248" s="106">
        <f>[2]Строительство!$AA$53</f>
        <v>8.9999999999999993E-3</v>
      </c>
      <c r="O248" s="114">
        <f t="shared" ref="O248:Z248" si="359">O246</f>
        <v>1</v>
      </c>
      <c r="P248" s="94">
        <f t="shared" si="359"/>
        <v>1</v>
      </c>
      <c r="Q248" s="94">
        <f t="shared" si="359"/>
        <v>1</v>
      </c>
      <c r="R248" s="105">
        <f t="shared" si="359"/>
        <v>1</v>
      </c>
      <c r="S248" s="94">
        <f t="shared" si="359"/>
        <v>1</v>
      </c>
      <c r="T248" s="106">
        <f t="shared" si="359"/>
        <v>1</v>
      </c>
      <c r="U248" s="94">
        <f t="shared" si="359"/>
        <v>1</v>
      </c>
      <c r="V248" s="94">
        <f t="shared" si="359"/>
        <v>1</v>
      </c>
      <c r="W248" s="94">
        <f t="shared" si="359"/>
        <v>1</v>
      </c>
      <c r="X248" s="105">
        <f t="shared" si="359"/>
        <v>1</v>
      </c>
      <c r="Y248" s="94">
        <f t="shared" si="359"/>
        <v>1</v>
      </c>
      <c r="Z248" s="106">
        <f t="shared" si="359"/>
        <v>1</v>
      </c>
      <c r="AA248" s="114">
        <f t="shared" si="245"/>
        <v>1E-3</v>
      </c>
      <c r="AB248" s="94">
        <f t="shared" si="246"/>
        <v>1E-3</v>
      </c>
      <c r="AC248" s="94">
        <f t="shared" si="247"/>
        <v>1E-3</v>
      </c>
      <c r="AD248" s="105">
        <f t="shared" si="248"/>
        <v>3.0000000000000001E-3</v>
      </c>
      <c r="AE248" s="94">
        <f t="shared" si="249"/>
        <v>3.0000000000000001E-3</v>
      </c>
      <c r="AF248" s="106">
        <f t="shared" si="250"/>
        <v>3.0000000000000001E-3</v>
      </c>
      <c r="AG248" s="94">
        <f t="shared" si="251"/>
        <v>3.9E-2</v>
      </c>
      <c r="AH248" s="94">
        <f t="shared" si="252"/>
        <v>3.9E-2</v>
      </c>
      <c r="AI248" s="94">
        <f t="shared" si="253"/>
        <v>3.9E-2</v>
      </c>
      <c r="AJ248" s="105">
        <f t="shared" si="254"/>
        <v>8.9999999999999993E-3</v>
      </c>
      <c r="AK248" s="94">
        <f t="shared" si="255"/>
        <v>8.9999999999999993E-3</v>
      </c>
      <c r="AL248" s="122">
        <f t="shared" si="256"/>
        <v>8.9999999999999993E-3</v>
      </c>
      <c r="AM248" s="114">
        <f t="shared" si="257"/>
        <v>1.2999999999999999E-2</v>
      </c>
      <c r="AN248" s="94">
        <f t="shared" si="258"/>
        <v>1.2999999999999999E-2</v>
      </c>
      <c r="AO248" s="122">
        <f t="shared" si="259"/>
        <v>1.2999999999999999E-2</v>
      </c>
      <c r="AP248" s="114">
        <f t="shared" ref="AP248:AR248" si="360">AP246</f>
        <v>0.65475000000000005</v>
      </c>
      <c r="AQ248" s="94">
        <f t="shared" si="360"/>
        <v>0.65475000000000005</v>
      </c>
      <c r="AR248" s="122">
        <f t="shared" si="360"/>
        <v>0.65475000000000005</v>
      </c>
      <c r="AS248" s="266">
        <f t="shared" ref="AS248" si="361">AM248/AP248</f>
        <v>1.9854906452844594E-2</v>
      </c>
      <c r="AT248" s="267">
        <f t="shared" ref="AT248" si="362">AN248/AQ248</f>
        <v>1.9854906452844594E-2</v>
      </c>
      <c r="AU248" s="268">
        <f t="shared" ref="AU248" si="363">AO248/AR248</f>
        <v>1.9854906452844594E-2</v>
      </c>
      <c r="DA248" s="94"/>
      <c r="DB248" s="94"/>
      <c r="DC248" s="94"/>
    </row>
    <row r="249" spans="1:107" s="93" customFormat="1" ht="15.75" thickBot="1" x14ac:dyDescent="0.3">
      <c r="A249" s="115"/>
      <c r="B249" s="123"/>
      <c r="C249" s="96"/>
      <c r="D249" s="96"/>
      <c r="E249" s="108"/>
      <c r="F249" s="107"/>
      <c r="G249" s="96"/>
      <c r="H249" s="108"/>
      <c r="I249" s="107"/>
      <c r="J249" s="96"/>
      <c r="K249" s="108"/>
      <c r="L249" s="107"/>
      <c r="M249" s="96"/>
      <c r="N249" s="108"/>
      <c r="O249" s="115"/>
      <c r="P249" s="116"/>
      <c r="Q249" s="116"/>
      <c r="R249" s="117"/>
      <c r="S249" s="116"/>
      <c r="T249" s="118"/>
      <c r="U249" s="116"/>
      <c r="V249" s="116"/>
      <c r="W249" s="116"/>
      <c r="X249" s="117"/>
      <c r="Y249" s="116"/>
      <c r="Z249" s="118"/>
      <c r="AA249" s="115"/>
      <c r="AB249" s="116"/>
      <c r="AC249" s="116"/>
      <c r="AD249" s="117"/>
      <c r="AE249" s="116"/>
      <c r="AF249" s="118"/>
      <c r="AG249" s="116"/>
      <c r="AH249" s="116"/>
      <c r="AI249" s="116"/>
      <c r="AJ249" s="117"/>
      <c r="AK249" s="116"/>
      <c r="AL249" s="123"/>
      <c r="AM249" s="115"/>
      <c r="AN249" s="116"/>
      <c r="AO249" s="123"/>
      <c r="AP249" s="115"/>
      <c r="AQ249" s="116"/>
      <c r="AR249" s="123"/>
      <c r="AS249" s="269"/>
      <c r="AT249" s="270"/>
      <c r="AU249" s="271"/>
      <c r="DA249" s="94"/>
      <c r="DB249" s="94"/>
      <c r="DC249" s="94"/>
    </row>
    <row r="250" spans="1:107" s="93" customFormat="1" x14ac:dyDescent="0.25">
      <c r="DA250" s="94"/>
      <c r="DB250" s="94"/>
      <c r="DC250" s="94"/>
    </row>
    <row r="251" spans="1:107" s="93" customFormat="1" x14ac:dyDescent="0.25">
      <c r="DA251" s="94"/>
      <c r="DB251" s="94"/>
      <c r="DC251" s="94"/>
    </row>
    <row r="252" spans="1:107" s="133" customFormat="1" x14ac:dyDescent="0.25">
      <c r="DA252" s="146"/>
      <c r="DB252" s="146"/>
      <c r="DC252" s="146"/>
    </row>
    <row r="253" spans="1:107" s="133" customFormat="1" ht="17.25" thickBot="1" x14ac:dyDescent="0.3">
      <c r="A253" s="134" t="s">
        <v>106</v>
      </c>
      <c r="DA253" s="146"/>
      <c r="DB253" s="146"/>
      <c r="DC253" s="146"/>
    </row>
    <row r="254" spans="1:107" s="133" customFormat="1" ht="15.75" thickBot="1" x14ac:dyDescent="0.3">
      <c r="C254" s="169" t="s">
        <v>115</v>
      </c>
      <c r="D254" s="155"/>
      <c r="E254" s="155"/>
      <c r="F254" s="155"/>
      <c r="G254" s="155"/>
      <c r="H254" s="155"/>
      <c r="I254" s="155"/>
      <c r="J254" s="155"/>
      <c r="K254" s="155"/>
      <c r="L254" s="155"/>
      <c r="M254" s="155"/>
      <c r="N254" s="155"/>
      <c r="O254" s="155"/>
      <c r="P254" s="155"/>
      <c r="Q254" s="155"/>
      <c r="R254" s="155"/>
      <c r="S254" s="155"/>
      <c r="T254" s="155"/>
      <c r="U254" s="155"/>
      <c r="V254" s="155"/>
      <c r="W254" s="156"/>
      <c r="X254" s="169" t="s">
        <v>116</v>
      </c>
      <c r="Y254" s="155"/>
      <c r="Z254" s="155"/>
      <c r="AA254" s="155"/>
      <c r="AB254" s="155"/>
      <c r="AC254" s="155"/>
      <c r="AD254" s="155"/>
      <c r="AE254" s="155"/>
      <c r="AF254" s="155"/>
      <c r="AG254" s="155"/>
      <c r="AH254" s="155"/>
      <c r="AI254" s="155"/>
      <c r="AJ254" s="155"/>
      <c r="AK254" s="155"/>
      <c r="AL254" s="155"/>
      <c r="AM254" s="155"/>
      <c r="AN254" s="155"/>
      <c r="AO254" s="155"/>
      <c r="AP254" s="155"/>
      <c r="AQ254" s="155"/>
      <c r="AR254" s="156"/>
      <c r="AS254" s="169" t="s">
        <v>117</v>
      </c>
      <c r="AT254" s="155"/>
      <c r="AU254" s="155"/>
      <c r="AV254" s="155"/>
      <c r="AW254" s="155"/>
      <c r="AX254" s="155"/>
      <c r="AY254" s="155"/>
      <c r="AZ254" s="155"/>
      <c r="BA254" s="155"/>
      <c r="BB254" s="155"/>
      <c r="BC254" s="155"/>
      <c r="BD254" s="155"/>
      <c r="BE254" s="155"/>
      <c r="BF254" s="155"/>
      <c r="BG254" s="155"/>
      <c r="BH254" s="155"/>
      <c r="BI254" s="155"/>
      <c r="BJ254" s="155"/>
      <c r="BK254" s="155"/>
      <c r="BL254" s="155"/>
      <c r="BM254" s="156"/>
      <c r="BN254" s="166" t="s">
        <v>97</v>
      </c>
      <c r="BO254" s="167"/>
      <c r="BP254" s="168"/>
      <c r="BQ254" s="166" t="s">
        <v>98</v>
      </c>
      <c r="BR254" s="167"/>
      <c r="BS254" s="168"/>
      <c r="BT254" s="166" t="s">
        <v>99</v>
      </c>
      <c r="BU254" s="161"/>
      <c r="BV254" s="162"/>
      <c r="DA254" s="146"/>
      <c r="DB254" s="146"/>
      <c r="DC254" s="146"/>
    </row>
    <row r="255" spans="1:107" s="133" customFormat="1" ht="135" x14ac:dyDescent="0.25">
      <c r="A255" s="135"/>
      <c r="B255" s="153"/>
      <c r="C255" s="157" t="s">
        <v>107</v>
      </c>
      <c r="D255" s="136"/>
      <c r="E255" s="137"/>
      <c r="F255" s="138" t="s">
        <v>108</v>
      </c>
      <c r="G255" s="136"/>
      <c r="H255" s="137"/>
      <c r="I255" s="138" t="s">
        <v>109</v>
      </c>
      <c r="J255" s="136"/>
      <c r="K255" s="137"/>
      <c r="L255" s="138" t="s">
        <v>110</v>
      </c>
      <c r="M255" s="136"/>
      <c r="N255" s="137"/>
      <c r="O255" s="138" t="s">
        <v>112</v>
      </c>
      <c r="P255" s="136"/>
      <c r="Q255" s="137"/>
      <c r="R255" s="138" t="s">
        <v>113</v>
      </c>
      <c r="S255" s="136"/>
      <c r="T255" s="137"/>
      <c r="U255" s="138" t="s">
        <v>114</v>
      </c>
      <c r="V255" s="136"/>
      <c r="W255" s="158"/>
      <c r="X255" s="157" t="s">
        <v>107</v>
      </c>
      <c r="Y255" s="136"/>
      <c r="Z255" s="137"/>
      <c r="AA255" s="138" t="s">
        <v>108</v>
      </c>
      <c r="AB255" s="136"/>
      <c r="AC255" s="137"/>
      <c r="AD255" s="138" t="s">
        <v>109</v>
      </c>
      <c r="AE255" s="136"/>
      <c r="AF255" s="137"/>
      <c r="AG255" s="138" t="s">
        <v>110</v>
      </c>
      <c r="AH255" s="136"/>
      <c r="AI255" s="137"/>
      <c r="AJ255" s="138" t="s">
        <v>112</v>
      </c>
      <c r="AK255" s="136"/>
      <c r="AL255" s="137"/>
      <c r="AM255" s="138" t="s">
        <v>113</v>
      </c>
      <c r="AN255" s="136"/>
      <c r="AO255" s="137"/>
      <c r="AP255" s="138" t="s">
        <v>114</v>
      </c>
      <c r="AQ255" s="136"/>
      <c r="AR255" s="158"/>
      <c r="AS255" s="157" t="s">
        <v>107</v>
      </c>
      <c r="AT255" s="136"/>
      <c r="AU255" s="137"/>
      <c r="AV255" s="138" t="s">
        <v>108</v>
      </c>
      <c r="AW255" s="136"/>
      <c r="AX255" s="137"/>
      <c r="AY255" s="138" t="s">
        <v>109</v>
      </c>
      <c r="AZ255" s="136"/>
      <c r="BA255" s="137"/>
      <c r="BB255" s="138" t="s">
        <v>110</v>
      </c>
      <c r="BC255" s="136"/>
      <c r="BD255" s="137"/>
      <c r="BE255" s="138" t="s">
        <v>112</v>
      </c>
      <c r="BF255" s="136"/>
      <c r="BG255" s="137"/>
      <c r="BH255" s="138" t="s">
        <v>113</v>
      </c>
      <c r="BI255" s="136"/>
      <c r="BJ255" s="137"/>
      <c r="BK255" s="138" t="s">
        <v>114</v>
      </c>
      <c r="BL255" s="136"/>
      <c r="BM255" s="158"/>
      <c r="BN255" s="163"/>
      <c r="BO255" s="164"/>
      <c r="BP255" s="165"/>
      <c r="BQ255" s="163"/>
      <c r="BR255" s="164"/>
      <c r="BS255" s="165"/>
      <c r="BT255" s="163"/>
      <c r="BU255" s="164"/>
      <c r="BV255" s="165"/>
      <c r="DA255" s="146"/>
      <c r="DB255" s="146"/>
      <c r="DC255" s="146"/>
    </row>
    <row r="256" spans="1:107" s="133" customFormat="1" x14ac:dyDescent="0.25">
      <c r="A256" s="139"/>
      <c r="B256" s="141"/>
      <c r="C256" s="139" t="s">
        <v>4</v>
      </c>
      <c r="D256" s="141" t="s">
        <v>5</v>
      </c>
      <c r="E256" s="142" t="s">
        <v>6</v>
      </c>
      <c r="F256" s="143" t="s">
        <v>4</v>
      </c>
      <c r="G256" s="141" t="s">
        <v>5</v>
      </c>
      <c r="H256" s="142" t="s">
        <v>6</v>
      </c>
      <c r="I256" s="143" t="s">
        <v>4</v>
      </c>
      <c r="J256" s="141" t="s">
        <v>5</v>
      </c>
      <c r="K256" s="142" t="s">
        <v>6</v>
      </c>
      <c r="L256" s="143" t="s">
        <v>111</v>
      </c>
      <c r="M256" s="141" t="s">
        <v>5</v>
      </c>
      <c r="N256" s="142" t="s">
        <v>6</v>
      </c>
      <c r="O256" s="143" t="s">
        <v>4</v>
      </c>
      <c r="P256" s="141" t="s">
        <v>5</v>
      </c>
      <c r="Q256" s="142" t="s">
        <v>6</v>
      </c>
      <c r="R256" s="143" t="s">
        <v>4</v>
      </c>
      <c r="S256" s="141" t="s">
        <v>5</v>
      </c>
      <c r="T256" s="142" t="s">
        <v>6</v>
      </c>
      <c r="U256" s="143" t="s">
        <v>4</v>
      </c>
      <c r="V256" s="141" t="s">
        <v>5</v>
      </c>
      <c r="W256" s="140" t="s">
        <v>6</v>
      </c>
      <c r="X256" s="139" t="s">
        <v>4</v>
      </c>
      <c r="Y256" s="141" t="s">
        <v>5</v>
      </c>
      <c r="Z256" s="142" t="s">
        <v>6</v>
      </c>
      <c r="AA256" s="143" t="s">
        <v>4</v>
      </c>
      <c r="AB256" s="141" t="s">
        <v>5</v>
      </c>
      <c r="AC256" s="142" t="s">
        <v>6</v>
      </c>
      <c r="AD256" s="143" t="s">
        <v>4</v>
      </c>
      <c r="AE256" s="141" t="s">
        <v>5</v>
      </c>
      <c r="AF256" s="142" t="s">
        <v>6</v>
      </c>
      <c r="AG256" s="143" t="s">
        <v>111</v>
      </c>
      <c r="AH256" s="141" t="s">
        <v>5</v>
      </c>
      <c r="AI256" s="142" t="s">
        <v>6</v>
      </c>
      <c r="AJ256" s="143" t="s">
        <v>4</v>
      </c>
      <c r="AK256" s="141" t="s">
        <v>5</v>
      </c>
      <c r="AL256" s="142" t="s">
        <v>6</v>
      </c>
      <c r="AM256" s="143" t="s">
        <v>4</v>
      </c>
      <c r="AN256" s="141" t="s">
        <v>5</v>
      </c>
      <c r="AO256" s="142" t="s">
        <v>6</v>
      </c>
      <c r="AP256" s="143" t="s">
        <v>4</v>
      </c>
      <c r="AQ256" s="141" t="s">
        <v>5</v>
      </c>
      <c r="AR256" s="140" t="s">
        <v>6</v>
      </c>
      <c r="AS256" s="139" t="s">
        <v>4</v>
      </c>
      <c r="AT256" s="141" t="s">
        <v>5</v>
      </c>
      <c r="AU256" s="142" t="s">
        <v>6</v>
      </c>
      <c r="AV256" s="143" t="s">
        <v>4</v>
      </c>
      <c r="AW256" s="141" t="s">
        <v>5</v>
      </c>
      <c r="AX256" s="142" t="s">
        <v>6</v>
      </c>
      <c r="AY256" s="143" t="s">
        <v>4</v>
      </c>
      <c r="AZ256" s="141" t="s">
        <v>5</v>
      </c>
      <c r="BA256" s="142" t="s">
        <v>6</v>
      </c>
      <c r="BB256" s="143" t="s">
        <v>111</v>
      </c>
      <c r="BC256" s="141" t="s">
        <v>5</v>
      </c>
      <c r="BD256" s="142" t="s">
        <v>6</v>
      </c>
      <c r="BE256" s="143" t="s">
        <v>4</v>
      </c>
      <c r="BF256" s="141" t="s">
        <v>5</v>
      </c>
      <c r="BG256" s="142" t="s">
        <v>6</v>
      </c>
      <c r="BH256" s="143" t="s">
        <v>4</v>
      </c>
      <c r="BI256" s="141" t="s">
        <v>5</v>
      </c>
      <c r="BJ256" s="142" t="s">
        <v>6</v>
      </c>
      <c r="BK256" s="143" t="s">
        <v>4</v>
      </c>
      <c r="BL256" s="141" t="s">
        <v>5</v>
      </c>
      <c r="BM256" s="140" t="s">
        <v>6</v>
      </c>
      <c r="BN256" s="139" t="s">
        <v>4</v>
      </c>
      <c r="BO256" s="141" t="s">
        <v>5</v>
      </c>
      <c r="BP256" s="140" t="s">
        <v>6</v>
      </c>
      <c r="BQ256" s="139" t="s">
        <v>4</v>
      </c>
      <c r="BR256" s="141" t="s">
        <v>5</v>
      </c>
      <c r="BS256" s="140" t="s">
        <v>6</v>
      </c>
      <c r="BT256" s="139" t="s">
        <v>4</v>
      </c>
      <c r="BU256" s="141" t="s">
        <v>5</v>
      </c>
      <c r="BV256" s="140" t="s">
        <v>6</v>
      </c>
      <c r="DA256" s="146"/>
      <c r="DB256" s="146"/>
      <c r="DC256" s="146"/>
    </row>
    <row r="257" spans="1:107" s="133" customFormat="1" x14ac:dyDescent="0.25">
      <c r="A257" s="144" t="s">
        <v>7</v>
      </c>
      <c r="B257" s="146"/>
      <c r="C257" s="149">
        <f>'[2]Малое и  среднее предприн'!$E$11</f>
        <v>1</v>
      </c>
      <c r="D257" s="146">
        <f>'[2]Малое и  среднее предприн'!$G$11</f>
        <v>1</v>
      </c>
      <c r="E257" s="147">
        <f>'[2]Малое и  среднее предприн'!$I$11</f>
        <v>1</v>
      </c>
      <c r="F257" s="148">
        <f>'[2]Малое и  среднее предприн'!$K$11</f>
        <v>1</v>
      </c>
      <c r="G257" s="146">
        <f>'[2]Малое и  среднее предприн'!$M$11</f>
        <v>1</v>
      </c>
      <c r="H257" s="147">
        <f>'[2]Малое и  среднее предприн'!$O$11</f>
        <v>1</v>
      </c>
      <c r="I257" s="148">
        <f>'[2]Малое и  среднее предприн'!$Q$11</f>
        <v>1</v>
      </c>
      <c r="J257" s="146">
        <f>'[2]Малое и  среднее предприн'!$S$11</f>
        <v>1</v>
      </c>
      <c r="K257" s="147">
        <f>'[2]Малое и  среднее предприн'!$U$11</f>
        <v>1</v>
      </c>
      <c r="L257" s="148">
        <f>'[2]Малое и  среднее предприн'!$W$11</f>
        <v>1</v>
      </c>
      <c r="M257" s="146">
        <f>'[2]Малое и  среднее предприн'!$Y$11</f>
        <v>1</v>
      </c>
      <c r="N257" s="147">
        <f>'[2]Малое и  среднее предприн'!$AA$11</f>
        <v>1</v>
      </c>
      <c r="O257" s="148">
        <f>'[2]Малое и  среднее предприн'!$AC$11</f>
        <v>1</v>
      </c>
      <c r="P257" s="146">
        <f>'[2]Малое и  среднее предприн'!$AE$11</f>
        <v>1</v>
      </c>
      <c r="Q257" s="147">
        <f>'[2]Малое и  среднее предприн'!$AG$11</f>
        <v>1</v>
      </c>
      <c r="R257" s="148">
        <f>'[2]Малое и  среднее предприн'!$AI$11</f>
        <v>1</v>
      </c>
      <c r="S257" s="146">
        <f>'[2]Малое и  среднее предприн'!$AK$11</f>
        <v>1</v>
      </c>
      <c r="T257" s="147">
        <f>'[2]Малое и  среднее предприн'!$AM$11</f>
        <v>1</v>
      </c>
      <c r="U257" s="148">
        <f>'[2]Малое и  среднее предприн'!$AO$11</f>
        <v>1</v>
      </c>
      <c r="V257" s="146">
        <f>'[2]Малое и  среднее предприн'!$AQ$11</f>
        <v>1</v>
      </c>
      <c r="W257" s="145">
        <f>'[2]Малое и  среднее предприн'!$AS$11</f>
        <v>1</v>
      </c>
      <c r="X257" s="149">
        <f>MAX(C257:C299)</f>
        <v>1</v>
      </c>
      <c r="Y257" s="146">
        <f t="shared" ref="Y257:AR257" si="364">MAX(D257:D299)</f>
        <v>1</v>
      </c>
      <c r="Z257" s="147">
        <f t="shared" si="364"/>
        <v>1</v>
      </c>
      <c r="AA257" s="148">
        <f t="shared" si="364"/>
        <v>1</v>
      </c>
      <c r="AB257" s="146">
        <f t="shared" si="364"/>
        <v>1</v>
      </c>
      <c r="AC257" s="147">
        <f t="shared" si="364"/>
        <v>1</v>
      </c>
      <c r="AD257" s="148">
        <f t="shared" si="364"/>
        <v>1</v>
      </c>
      <c r="AE257" s="146">
        <f t="shared" si="364"/>
        <v>1</v>
      </c>
      <c r="AF257" s="147">
        <f t="shared" si="364"/>
        <v>1</v>
      </c>
      <c r="AG257" s="148">
        <f t="shared" si="364"/>
        <v>1</v>
      </c>
      <c r="AH257" s="146">
        <f t="shared" si="364"/>
        <v>1</v>
      </c>
      <c r="AI257" s="147">
        <f t="shared" si="364"/>
        <v>1</v>
      </c>
      <c r="AJ257" s="148">
        <f t="shared" si="364"/>
        <v>1</v>
      </c>
      <c r="AK257" s="146">
        <f t="shared" si="364"/>
        <v>1</v>
      </c>
      <c r="AL257" s="147">
        <f t="shared" si="364"/>
        <v>1</v>
      </c>
      <c r="AM257" s="148">
        <f t="shared" si="364"/>
        <v>1</v>
      </c>
      <c r="AN257" s="146">
        <f t="shared" si="364"/>
        <v>1</v>
      </c>
      <c r="AO257" s="147">
        <f t="shared" si="364"/>
        <v>1</v>
      </c>
      <c r="AP257" s="148">
        <f t="shared" si="364"/>
        <v>1</v>
      </c>
      <c r="AQ257" s="146">
        <f t="shared" si="364"/>
        <v>1</v>
      </c>
      <c r="AR257" s="145">
        <f t="shared" si="364"/>
        <v>1</v>
      </c>
      <c r="AS257" s="149">
        <f>C257/X257</f>
        <v>1</v>
      </c>
      <c r="AT257" s="146">
        <f t="shared" ref="AT257:BM257" si="365">D257/Y257</f>
        <v>1</v>
      </c>
      <c r="AU257" s="147">
        <f t="shared" si="365"/>
        <v>1</v>
      </c>
      <c r="AV257" s="148">
        <f t="shared" si="365"/>
        <v>1</v>
      </c>
      <c r="AW257" s="146">
        <f t="shared" si="365"/>
        <v>1</v>
      </c>
      <c r="AX257" s="147">
        <f t="shared" si="365"/>
        <v>1</v>
      </c>
      <c r="AY257" s="148">
        <f t="shared" si="365"/>
        <v>1</v>
      </c>
      <c r="AZ257" s="146">
        <f t="shared" si="365"/>
        <v>1</v>
      </c>
      <c r="BA257" s="147">
        <f t="shared" si="365"/>
        <v>1</v>
      </c>
      <c r="BB257" s="148">
        <f t="shared" si="365"/>
        <v>1</v>
      </c>
      <c r="BC257" s="146">
        <f t="shared" si="365"/>
        <v>1</v>
      </c>
      <c r="BD257" s="147">
        <f t="shared" si="365"/>
        <v>1</v>
      </c>
      <c r="BE257" s="148">
        <f t="shared" si="365"/>
        <v>1</v>
      </c>
      <c r="BF257" s="146">
        <f t="shared" si="365"/>
        <v>1</v>
      </c>
      <c r="BG257" s="147">
        <f t="shared" si="365"/>
        <v>1</v>
      </c>
      <c r="BH257" s="148">
        <f t="shared" si="365"/>
        <v>1</v>
      </c>
      <c r="BI257" s="146">
        <f t="shared" si="365"/>
        <v>1</v>
      </c>
      <c r="BJ257" s="147">
        <f t="shared" si="365"/>
        <v>1</v>
      </c>
      <c r="BK257" s="148">
        <f t="shared" si="365"/>
        <v>1</v>
      </c>
      <c r="BL257" s="146">
        <f t="shared" si="365"/>
        <v>1</v>
      </c>
      <c r="BM257" s="145">
        <f t="shared" si="365"/>
        <v>1</v>
      </c>
      <c r="BN257" s="272">
        <f>AVERAGE(AS257,AV257,AY257,BB257,BE257,BH257,BK257)</f>
        <v>1</v>
      </c>
      <c r="BO257" s="273">
        <f t="shared" ref="BO257:BP257" si="366">AVERAGE(AT257,AW257,AZ257,BC257,BF257,BI257,BL257)</f>
        <v>1</v>
      </c>
      <c r="BP257" s="274">
        <f t="shared" si="366"/>
        <v>1</v>
      </c>
      <c r="BQ257" s="272">
        <f>MAX(BN257:BN299)</f>
        <v>1</v>
      </c>
      <c r="BR257" s="273">
        <f t="shared" ref="BR257" si="367">MAX(BO257:BO299)</f>
        <v>1</v>
      </c>
      <c r="BS257" s="274">
        <f t="shared" ref="BS257" si="368">MAX(BP257:BP299)</f>
        <v>1</v>
      </c>
      <c r="BT257" s="272">
        <f>BN257/BQ257</f>
        <v>1</v>
      </c>
      <c r="BU257" s="273">
        <f t="shared" ref="BU257" si="369">BO257/BR257</f>
        <v>1</v>
      </c>
      <c r="BV257" s="274">
        <f t="shared" ref="BV257" si="370">BP257/BS257</f>
        <v>1</v>
      </c>
      <c r="DA257" s="146"/>
      <c r="DB257" s="146"/>
      <c r="DC257" s="146"/>
    </row>
    <row r="258" spans="1:107" s="133" customFormat="1" x14ac:dyDescent="0.25">
      <c r="A258" s="149"/>
      <c r="B258" s="146"/>
      <c r="C258" s="149"/>
      <c r="D258" s="146"/>
      <c r="E258" s="147"/>
      <c r="F258" s="148"/>
      <c r="G258" s="146"/>
      <c r="H258" s="147"/>
      <c r="I258" s="148"/>
      <c r="J258" s="146"/>
      <c r="K258" s="147"/>
      <c r="L258" s="148"/>
      <c r="M258" s="146"/>
      <c r="N258" s="147"/>
      <c r="O258" s="148"/>
      <c r="P258" s="146"/>
      <c r="Q258" s="147"/>
      <c r="R258" s="148"/>
      <c r="S258" s="146"/>
      <c r="T258" s="147"/>
      <c r="U258" s="148"/>
      <c r="V258" s="146"/>
      <c r="W258" s="145"/>
      <c r="X258" s="149"/>
      <c r="Y258" s="146"/>
      <c r="Z258" s="147"/>
      <c r="AA258" s="148"/>
      <c r="AB258" s="146"/>
      <c r="AC258" s="147"/>
      <c r="AD258" s="148"/>
      <c r="AE258" s="146"/>
      <c r="AF258" s="147"/>
      <c r="AG258" s="148"/>
      <c r="AH258" s="146"/>
      <c r="AI258" s="147"/>
      <c r="AJ258" s="148"/>
      <c r="AK258" s="146"/>
      <c r="AL258" s="147"/>
      <c r="AM258" s="148"/>
      <c r="AN258" s="146"/>
      <c r="AO258" s="147"/>
      <c r="AP258" s="148"/>
      <c r="AQ258" s="146"/>
      <c r="AR258" s="145"/>
      <c r="AS258" s="149"/>
      <c r="AT258" s="146"/>
      <c r="AU258" s="147"/>
      <c r="AV258" s="148"/>
      <c r="AW258" s="146"/>
      <c r="AX258" s="147"/>
      <c r="AY258" s="148"/>
      <c r="AZ258" s="146"/>
      <c r="BA258" s="147"/>
      <c r="BB258" s="148"/>
      <c r="BC258" s="146"/>
      <c r="BD258" s="147"/>
      <c r="BE258" s="148"/>
      <c r="BF258" s="146"/>
      <c r="BG258" s="147"/>
      <c r="BH258" s="148"/>
      <c r="BI258" s="146"/>
      <c r="BJ258" s="147"/>
      <c r="BK258" s="148"/>
      <c r="BL258" s="146"/>
      <c r="BM258" s="145"/>
      <c r="BN258" s="272"/>
      <c r="BO258" s="273"/>
      <c r="BP258" s="274"/>
      <c r="BQ258" s="272"/>
      <c r="BR258" s="273"/>
      <c r="BS258" s="274"/>
      <c r="BT258" s="272"/>
      <c r="BU258" s="273"/>
      <c r="BV258" s="274"/>
      <c r="DA258" s="146"/>
      <c r="DB258" s="146"/>
      <c r="DC258" s="146"/>
    </row>
    <row r="259" spans="1:107" s="133" customFormat="1" x14ac:dyDescent="0.25">
      <c r="A259" s="144" t="s">
        <v>47</v>
      </c>
      <c r="B259" s="146"/>
      <c r="C259" s="149">
        <f>'[2]Малое и  среднее предприн'!$E$13</f>
        <v>4.0000000000000001E-3</v>
      </c>
      <c r="D259" s="146">
        <f>'[2]Малое и  среднее предприн'!$G$13</f>
        <v>4.0000000000000001E-3</v>
      </c>
      <c r="E259" s="147">
        <f>'[2]Малое и  среднее предприн'!$I$13</f>
        <v>4.0000000000000001E-3</v>
      </c>
      <c r="F259" s="148">
        <f>'[2]Малое и  среднее предприн'!$K$13</f>
        <v>0.441</v>
      </c>
      <c r="G259" s="146">
        <f>'[2]Малое и  среднее предприн'!$M$13</f>
        <v>0.441</v>
      </c>
      <c r="H259" s="147">
        <f>'[2]Малое и  среднее предприн'!$O$13</f>
        <v>0.441</v>
      </c>
      <c r="I259" s="148">
        <f>'[2]Малое и  среднее предприн'!$Q$13</f>
        <v>1E-3</v>
      </c>
      <c r="J259" s="146">
        <f>'[2]Малое и  среднее предприн'!$S$13</f>
        <v>1E-3</v>
      </c>
      <c r="K259" s="147">
        <f>'[2]Малое и  среднее предприн'!$U$13</f>
        <v>1E-3</v>
      </c>
      <c r="L259" s="148">
        <f>'[2]Малое и  среднее предприн'!$W$13</f>
        <v>0.254</v>
      </c>
      <c r="M259" s="146">
        <f>'[2]Малое и  среднее предприн'!$Y$13</f>
        <v>0.254</v>
      </c>
      <c r="N259" s="147">
        <f>'[2]Малое и  среднее предприн'!$AA$13</f>
        <v>0.254</v>
      </c>
      <c r="O259" s="148">
        <f>'[2]Малое и  среднее предприн'!$AC$13</f>
        <v>4.0000000000000001E-3</v>
      </c>
      <c r="P259" s="146">
        <f>'[2]Малое и  среднее предприн'!$AE$13</f>
        <v>4.0000000000000001E-3</v>
      </c>
      <c r="Q259" s="147">
        <f>'[2]Малое и  среднее предприн'!$AG$13</f>
        <v>4.0000000000000001E-3</v>
      </c>
      <c r="R259" s="148">
        <f>'[2]Малое и  среднее предприн'!$AI$13</f>
        <v>6.0000000000000001E-3</v>
      </c>
      <c r="S259" s="146">
        <f>'[2]Малое и  среднее предприн'!$AK$13</f>
        <v>6.0000000000000001E-3</v>
      </c>
      <c r="T259" s="147">
        <f>'[2]Малое и  среднее предприн'!$AM$13</f>
        <v>6.0000000000000001E-3</v>
      </c>
      <c r="U259" s="148">
        <f>'[2]Малое и  среднее предприн'!$AO$13</f>
        <v>4.0000000000000001E-3</v>
      </c>
      <c r="V259" s="146">
        <f>'[2]Малое и  среднее предприн'!$AQ$13</f>
        <v>4.0000000000000001E-3</v>
      </c>
      <c r="W259" s="145">
        <f>'[2]Малое и  среднее предприн'!$AS$13</f>
        <v>4.0000000000000001E-3</v>
      </c>
      <c r="X259" s="149">
        <f>X257</f>
        <v>1</v>
      </c>
      <c r="Y259" s="146">
        <f t="shared" ref="Y259:AR259" si="371">Y257</f>
        <v>1</v>
      </c>
      <c r="Z259" s="147">
        <f t="shared" si="371"/>
        <v>1</v>
      </c>
      <c r="AA259" s="148">
        <f t="shared" si="371"/>
        <v>1</v>
      </c>
      <c r="AB259" s="146">
        <f t="shared" si="371"/>
        <v>1</v>
      </c>
      <c r="AC259" s="147">
        <f t="shared" si="371"/>
        <v>1</v>
      </c>
      <c r="AD259" s="148">
        <f t="shared" si="371"/>
        <v>1</v>
      </c>
      <c r="AE259" s="146">
        <f t="shared" si="371"/>
        <v>1</v>
      </c>
      <c r="AF259" s="147">
        <f t="shared" si="371"/>
        <v>1</v>
      </c>
      <c r="AG259" s="148">
        <f t="shared" si="371"/>
        <v>1</v>
      </c>
      <c r="AH259" s="146">
        <f t="shared" si="371"/>
        <v>1</v>
      </c>
      <c r="AI259" s="147">
        <f t="shared" si="371"/>
        <v>1</v>
      </c>
      <c r="AJ259" s="148">
        <f t="shared" si="371"/>
        <v>1</v>
      </c>
      <c r="AK259" s="146">
        <f t="shared" si="371"/>
        <v>1</v>
      </c>
      <c r="AL259" s="147">
        <f t="shared" si="371"/>
        <v>1</v>
      </c>
      <c r="AM259" s="148">
        <f t="shared" si="371"/>
        <v>1</v>
      </c>
      <c r="AN259" s="146">
        <f t="shared" si="371"/>
        <v>1</v>
      </c>
      <c r="AO259" s="147">
        <f t="shared" si="371"/>
        <v>1</v>
      </c>
      <c r="AP259" s="148">
        <f t="shared" si="371"/>
        <v>1</v>
      </c>
      <c r="AQ259" s="146">
        <f t="shared" si="371"/>
        <v>1</v>
      </c>
      <c r="AR259" s="145">
        <f t="shared" si="371"/>
        <v>1</v>
      </c>
      <c r="AS259" s="149">
        <f t="shared" ref="AS259:AS297" si="372">C259/X259</f>
        <v>4.0000000000000001E-3</v>
      </c>
      <c r="AT259" s="146">
        <f t="shared" ref="AT259:AT299" si="373">D259/Y259</f>
        <v>4.0000000000000001E-3</v>
      </c>
      <c r="AU259" s="147">
        <f t="shared" ref="AU259:AU299" si="374">E259/Z259</f>
        <v>4.0000000000000001E-3</v>
      </c>
      <c r="AV259" s="148">
        <f t="shared" ref="AV259:AV299" si="375">F259/AA259</f>
        <v>0.441</v>
      </c>
      <c r="AW259" s="146">
        <f t="shared" ref="AW259:AW299" si="376">G259/AB259</f>
        <v>0.441</v>
      </c>
      <c r="AX259" s="147">
        <f t="shared" ref="AX259:AX299" si="377">H259/AC259</f>
        <v>0.441</v>
      </c>
      <c r="AY259" s="148">
        <f t="shared" ref="AY259:AY299" si="378">I259/AD259</f>
        <v>1E-3</v>
      </c>
      <c r="AZ259" s="146">
        <f t="shared" ref="AZ259:AZ299" si="379">J259/AE259</f>
        <v>1E-3</v>
      </c>
      <c r="BA259" s="147">
        <f t="shared" ref="BA259:BA299" si="380">K259/AF259</f>
        <v>1E-3</v>
      </c>
      <c r="BB259" s="148">
        <f t="shared" ref="BB259:BB299" si="381">L259/AG259</f>
        <v>0.254</v>
      </c>
      <c r="BC259" s="146">
        <f t="shared" ref="BC259:BC299" si="382">M259/AH259</f>
        <v>0.254</v>
      </c>
      <c r="BD259" s="147">
        <f t="shared" ref="BD259:BD299" si="383">N259/AI259</f>
        <v>0.254</v>
      </c>
      <c r="BE259" s="148">
        <f t="shared" ref="BE259:BE299" si="384">O259/AJ259</f>
        <v>4.0000000000000001E-3</v>
      </c>
      <c r="BF259" s="146">
        <f t="shared" ref="BF259:BF299" si="385">P259/AK259</f>
        <v>4.0000000000000001E-3</v>
      </c>
      <c r="BG259" s="147">
        <f t="shared" ref="BG259:BG299" si="386">Q259/AL259</f>
        <v>4.0000000000000001E-3</v>
      </c>
      <c r="BH259" s="148">
        <f t="shared" ref="BH259:BH299" si="387">R259/AM259</f>
        <v>6.0000000000000001E-3</v>
      </c>
      <c r="BI259" s="146">
        <f t="shared" ref="BI259:BI299" si="388">S259/AN259</f>
        <v>6.0000000000000001E-3</v>
      </c>
      <c r="BJ259" s="147">
        <f t="shared" ref="BJ259:BJ299" si="389">T259/AO259</f>
        <v>6.0000000000000001E-3</v>
      </c>
      <c r="BK259" s="148">
        <f t="shared" ref="BK259:BK299" si="390">U259/AP259</f>
        <v>4.0000000000000001E-3</v>
      </c>
      <c r="BL259" s="146">
        <f t="shared" ref="BL259:BL299" si="391">V259/AQ259</f>
        <v>4.0000000000000001E-3</v>
      </c>
      <c r="BM259" s="145">
        <f t="shared" ref="BM259:BM299" si="392">W259/AR259</f>
        <v>4.0000000000000001E-3</v>
      </c>
      <c r="BN259" s="272">
        <f t="shared" ref="BN259:BN299" si="393">AVERAGE(AS259,AV259,AY259,BB259,BE259,BH259,BK259)</f>
        <v>0.10199999999999999</v>
      </c>
      <c r="BO259" s="273">
        <f t="shared" ref="BO259:BO299" si="394">AVERAGE(AT259,AW259,AZ259,BC259,BF259,BI259,BL259)</f>
        <v>0.10199999999999999</v>
      </c>
      <c r="BP259" s="274">
        <f t="shared" ref="BP259:BP299" si="395">AVERAGE(AU259,AX259,BA259,BD259,BG259,BJ259,BM259)</f>
        <v>0.10199999999999999</v>
      </c>
      <c r="BQ259" s="272">
        <f t="shared" ref="BQ259:BS259" si="396">BQ257</f>
        <v>1</v>
      </c>
      <c r="BR259" s="273">
        <f t="shared" si="396"/>
        <v>1</v>
      </c>
      <c r="BS259" s="274">
        <f t="shared" si="396"/>
        <v>1</v>
      </c>
      <c r="BT259" s="272">
        <f t="shared" ref="BT259" si="397">BN259/BQ259</f>
        <v>0.10199999999999999</v>
      </c>
      <c r="BU259" s="273">
        <f t="shared" ref="BU259" si="398">BO259/BR259</f>
        <v>0.10199999999999999</v>
      </c>
      <c r="BV259" s="274">
        <f t="shared" ref="BV259" si="399">BP259/BS259</f>
        <v>0.10199999999999999</v>
      </c>
      <c r="DA259" s="146"/>
      <c r="DB259" s="146"/>
      <c r="DC259" s="146"/>
    </row>
    <row r="260" spans="1:107" s="133" customFormat="1" x14ac:dyDescent="0.25">
      <c r="A260" s="149"/>
      <c r="B260" s="146"/>
      <c r="C260" s="149"/>
      <c r="D260" s="146"/>
      <c r="E260" s="147"/>
      <c r="F260" s="148"/>
      <c r="G260" s="146"/>
      <c r="H260" s="147"/>
      <c r="I260" s="148"/>
      <c r="J260" s="146"/>
      <c r="K260" s="147"/>
      <c r="L260" s="148"/>
      <c r="M260" s="146"/>
      <c r="N260" s="147"/>
      <c r="O260" s="148"/>
      <c r="P260" s="146"/>
      <c r="Q260" s="147"/>
      <c r="R260" s="148"/>
      <c r="S260" s="146"/>
      <c r="T260" s="147"/>
      <c r="U260" s="148"/>
      <c r="V260" s="146"/>
      <c r="W260" s="145"/>
      <c r="X260" s="149"/>
      <c r="Y260" s="146"/>
      <c r="Z260" s="147"/>
      <c r="AA260" s="148"/>
      <c r="AB260" s="146"/>
      <c r="AC260" s="147"/>
      <c r="AD260" s="148"/>
      <c r="AE260" s="146"/>
      <c r="AF260" s="147"/>
      <c r="AG260" s="148"/>
      <c r="AH260" s="146"/>
      <c r="AI260" s="147"/>
      <c r="AJ260" s="148"/>
      <c r="AK260" s="146"/>
      <c r="AL260" s="147"/>
      <c r="AM260" s="148"/>
      <c r="AN260" s="146"/>
      <c r="AO260" s="147"/>
      <c r="AP260" s="148"/>
      <c r="AQ260" s="146"/>
      <c r="AR260" s="145"/>
      <c r="AS260" s="149"/>
      <c r="AT260" s="146"/>
      <c r="AU260" s="147"/>
      <c r="AV260" s="148"/>
      <c r="AW260" s="146"/>
      <c r="AX260" s="147"/>
      <c r="AY260" s="148"/>
      <c r="AZ260" s="146"/>
      <c r="BA260" s="147"/>
      <c r="BB260" s="148"/>
      <c r="BC260" s="146"/>
      <c r="BD260" s="147"/>
      <c r="BE260" s="148"/>
      <c r="BF260" s="146"/>
      <c r="BG260" s="147"/>
      <c r="BH260" s="148"/>
      <c r="BI260" s="146"/>
      <c r="BJ260" s="147"/>
      <c r="BK260" s="148"/>
      <c r="BL260" s="146"/>
      <c r="BM260" s="145"/>
      <c r="BN260" s="272"/>
      <c r="BO260" s="273"/>
      <c r="BP260" s="274"/>
      <c r="BQ260" s="272"/>
      <c r="BR260" s="273"/>
      <c r="BS260" s="274"/>
      <c r="BT260" s="272"/>
      <c r="BU260" s="273"/>
      <c r="BV260" s="274"/>
      <c r="DA260" s="146"/>
      <c r="DB260" s="146"/>
      <c r="DC260" s="146"/>
    </row>
    <row r="261" spans="1:107" s="133" customFormat="1" x14ac:dyDescent="0.25">
      <c r="A261" s="144" t="s">
        <v>48</v>
      </c>
      <c r="B261" s="146"/>
      <c r="C261" s="149">
        <f>'[2]Малое и  среднее предприн'!$E$15</f>
        <v>7.0000000000000001E-3</v>
      </c>
      <c r="D261" s="146">
        <f>'[2]Малое и  среднее предприн'!$G$15</f>
        <v>7.0000000000000001E-3</v>
      </c>
      <c r="E261" s="147">
        <f>'[2]Малое и  среднее предприн'!$I$15</f>
        <v>7.0000000000000001E-3</v>
      </c>
      <c r="F261" s="148">
        <f>'[2]Малое и  среднее предприн'!$K$15</f>
        <v>0.36099999999999999</v>
      </c>
      <c r="G261" s="146">
        <f>'[2]Малое и  среднее предприн'!$M$15</f>
        <v>0.36099999999999999</v>
      </c>
      <c r="H261" s="147">
        <f>'[2]Малое и  среднее предприн'!$O$15</f>
        <v>0.36099999999999999</v>
      </c>
      <c r="I261" s="148">
        <f>'[2]Малое и  среднее предприн'!$Q$15</f>
        <v>5.0000000000000001E-3</v>
      </c>
      <c r="J261" s="146">
        <f>'[2]Малое и  среднее предприн'!$S$15</f>
        <v>5.0000000000000001E-3</v>
      </c>
      <c r="K261" s="147">
        <f>'[2]Малое и  среднее предприн'!$U$15</f>
        <v>5.0000000000000001E-3</v>
      </c>
      <c r="L261" s="148">
        <f>'[2]Малое и  среднее предприн'!$W$15</f>
        <v>0.82</v>
      </c>
      <c r="M261" s="146">
        <f>'[2]Малое и  среднее предприн'!$Y$15</f>
        <v>0.82</v>
      </c>
      <c r="N261" s="147">
        <f>'[2]Малое и  среднее предприн'!$AA$15</f>
        <v>0.82</v>
      </c>
      <c r="O261" s="148">
        <f>'[2]Малое и  среднее предприн'!$AC$15</f>
        <v>7.0000000000000001E-3</v>
      </c>
      <c r="P261" s="146">
        <f>'[2]Малое и  среднее предприн'!$AE$15</f>
        <v>7.0000000000000001E-3</v>
      </c>
      <c r="Q261" s="147">
        <f>'[2]Малое и  среднее предприн'!$AG$15</f>
        <v>7.0000000000000001E-3</v>
      </c>
      <c r="R261" s="148">
        <f>'[2]Малое и  среднее предприн'!$AI$15</f>
        <v>2E-3</v>
      </c>
      <c r="S261" s="146">
        <f>'[2]Малое и  среднее предприн'!$AK$15</f>
        <v>2E-3</v>
      </c>
      <c r="T261" s="147">
        <f>'[2]Малое и  среднее предприн'!$AM$15</f>
        <v>2E-3</v>
      </c>
      <c r="U261" s="148">
        <f>'[2]Малое и  среднее предприн'!$AO$15</f>
        <v>7.0000000000000001E-3</v>
      </c>
      <c r="V261" s="146">
        <f>'[2]Малое и  среднее предприн'!$AQ$15</f>
        <v>7.0000000000000001E-3</v>
      </c>
      <c r="W261" s="145">
        <f>'[2]Малое и  среднее предприн'!$AS$15</f>
        <v>7.0000000000000001E-3</v>
      </c>
      <c r="X261" s="149">
        <f t="shared" ref="X261:AR261" si="400">X259</f>
        <v>1</v>
      </c>
      <c r="Y261" s="146">
        <f t="shared" si="400"/>
        <v>1</v>
      </c>
      <c r="Z261" s="147">
        <f t="shared" si="400"/>
        <v>1</v>
      </c>
      <c r="AA261" s="148">
        <f t="shared" si="400"/>
        <v>1</v>
      </c>
      <c r="AB261" s="146">
        <f t="shared" si="400"/>
        <v>1</v>
      </c>
      <c r="AC261" s="147">
        <f t="shared" si="400"/>
        <v>1</v>
      </c>
      <c r="AD261" s="148">
        <f t="shared" si="400"/>
        <v>1</v>
      </c>
      <c r="AE261" s="146">
        <f t="shared" si="400"/>
        <v>1</v>
      </c>
      <c r="AF261" s="147">
        <f t="shared" si="400"/>
        <v>1</v>
      </c>
      <c r="AG261" s="148">
        <f t="shared" si="400"/>
        <v>1</v>
      </c>
      <c r="AH261" s="146">
        <f t="shared" si="400"/>
        <v>1</v>
      </c>
      <c r="AI261" s="147">
        <f t="shared" si="400"/>
        <v>1</v>
      </c>
      <c r="AJ261" s="148">
        <f t="shared" si="400"/>
        <v>1</v>
      </c>
      <c r="AK261" s="146">
        <f t="shared" si="400"/>
        <v>1</v>
      </c>
      <c r="AL261" s="147">
        <f t="shared" si="400"/>
        <v>1</v>
      </c>
      <c r="AM261" s="148">
        <f t="shared" si="400"/>
        <v>1</v>
      </c>
      <c r="AN261" s="146">
        <f t="shared" si="400"/>
        <v>1</v>
      </c>
      <c r="AO261" s="147">
        <f t="shared" si="400"/>
        <v>1</v>
      </c>
      <c r="AP261" s="148">
        <f t="shared" si="400"/>
        <v>1</v>
      </c>
      <c r="AQ261" s="146">
        <f t="shared" si="400"/>
        <v>1</v>
      </c>
      <c r="AR261" s="145">
        <f t="shared" si="400"/>
        <v>1</v>
      </c>
      <c r="AS261" s="149">
        <f t="shared" si="372"/>
        <v>7.0000000000000001E-3</v>
      </c>
      <c r="AT261" s="146">
        <f t="shared" si="373"/>
        <v>7.0000000000000001E-3</v>
      </c>
      <c r="AU261" s="147">
        <f t="shared" si="374"/>
        <v>7.0000000000000001E-3</v>
      </c>
      <c r="AV261" s="148">
        <f t="shared" si="375"/>
        <v>0.36099999999999999</v>
      </c>
      <c r="AW261" s="146">
        <f t="shared" si="376"/>
        <v>0.36099999999999999</v>
      </c>
      <c r="AX261" s="147">
        <f t="shared" si="377"/>
        <v>0.36099999999999999</v>
      </c>
      <c r="AY261" s="148">
        <f t="shared" si="378"/>
        <v>5.0000000000000001E-3</v>
      </c>
      <c r="AZ261" s="146">
        <f t="shared" si="379"/>
        <v>5.0000000000000001E-3</v>
      </c>
      <c r="BA261" s="147">
        <f t="shared" si="380"/>
        <v>5.0000000000000001E-3</v>
      </c>
      <c r="BB261" s="148">
        <f t="shared" si="381"/>
        <v>0.82</v>
      </c>
      <c r="BC261" s="146">
        <f t="shared" si="382"/>
        <v>0.82</v>
      </c>
      <c r="BD261" s="147">
        <f t="shared" si="383"/>
        <v>0.82</v>
      </c>
      <c r="BE261" s="148">
        <f t="shared" si="384"/>
        <v>7.0000000000000001E-3</v>
      </c>
      <c r="BF261" s="146">
        <f t="shared" si="385"/>
        <v>7.0000000000000001E-3</v>
      </c>
      <c r="BG261" s="147">
        <f t="shared" si="386"/>
        <v>7.0000000000000001E-3</v>
      </c>
      <c r="BH261" s="148">
        <f t="shared" si="387"/>
        <v>2E-3</v>
      </c>
      <c r="BI261" s="146">
        <f t="shared" si="388"/>
        <v>2E-3</v>
      </c>
      <c r="BJ261" s="147">
        <f t="shared" si="389"/>
        <v>2E-3</v>
      </c>
      <c r="BK261" s="148">
        <f t="shared" si="390"/>
        <v>7.0000000000000001E-3</v>
      </c>
      <c r="BL261" s="146">
        <f t="shared" si="391"/>
        <v>7.0000000000000001E-3</v>
      </c>
      <c r="BM261" s="145">
        <f t="shared" si="392"/>
        <v>7.0000000000000001E-3</v>
      </c>
      <c r="BN261" s="272">
        <f t="shared" si="393"/>
        <v>0.17271428571428568</v>
      </c>
      <c r="BO261" s="273">
        <f t="shared" si="394"/>
        <v>0.17271428571428568</v>
      </c>
      <c r="BP261" s="274">
        <f t="shared" si="395"/>
        <v>0.17271428571428568</v>
      </c>
      <c r="BQ261" s="272">
        <f t="shared" ref="BQ261:BS261" si="401">BQ259</f>
        <v>1</v>
      </c>
      <c r="BR261" s="273">
        <f t="shared" si="401"/>
        <v>1</v>
      </c>
      <c r="BS261" s="274">
        <f t="shared" si="401"/>
        <v>1</v>
      </c>
      <c r="BT261" s="272">
        <f t="shared" ref="BT261" si="402">BN261/BQ261</f>
        <v>0.17271428571428568</v>
      </c>
      <c r="BU261" s="273">
        <f t="shared" ref="BU261" si="403">BO261/BR261</f>
        <v>0.17271428571428568</v>
      </c>
      <c r="BV261" s="274">
        <f t="shared" ref="BV261" si="404">BP261/BS261</f>
        <v>0.17271428571428568</v>
      </c>
      <c r="DA261" s="146"/>
      <c r="DB261" s="146"/>
      <c r="DC261" s="146"/>
    </row>
    <row r="262" spans="1:107" s="133" customFormat="1" x14ac:dyDescent="0.25">
      <c r="A262" s="149"/>
      <c r="B262" s="146"/>
      <c r="C262" s="149"/>
      <c r="D262" s="146"/>
      <c r="E262" s="147"/>
      <c r="F262" s="148"/>
      <c r="G262" s="146"/>
      <c r="H262" s="147"/>
      <c r="I262" s="148"/>
      <c r="J262" s="146"/>
      <c r="K262" s="147"/>
      <c r="L262" s="148"/>
      <c r="M262" s="146"/>
      <c r="N262" s="147"/>
      <c r="O262" s="148"/>
      <c r="P262" s="146"/>
      <c r="Q262" s="147"/>
      <c r="R262" s="148"/>
      <c r="S262" s="146"/>
      <c r="T262" s="147"/>
      <c r="U262" s="148"/>
      <c r="V262" s="146"/>
      <c r="W262" s="145"/>
      <c r="X262" s="149"/>
      <c r="Y262" s="146"/>
      <c r="Z262" s="147"/>
      <c r="AA262" s="148"/>
      <c r="AB262" s="146"/>
      <c r="AC262" s="147"/>
      <c r="AD262" s="148"/>
      <c r="AE262" s="146"/>
      <c r="AF262" s="147"/>
      <c r="AG262" s="148"/>
      <c r="AH262" s="146"/>
      <c r="AI262" s="147"/>
      <c r="AJ262" s="148"/>
      <c r="AK262" s="146"/>
      <c r="AL262" s="147"/>
      <c r="AM262" s="148"/>
      <c r="AN262" s="146"/>
      <c r="AO262" s="147"/>
      <c r="AP262" s="148"/>
      <c r="AQ262" s="146"/>
      <c r="AR262" s="145"/>
      <c r="AS262" s="149"/>
      <c r="AT262" s="146"/>
      <c r="AU262" s="147"/>
      <c r="AV262" s="148"/>
      <c r="AW262" s="146"/>
      <c r="AX262" s="147"/>
      <c r="AY262" s="148"/>
      <c r="AZ262" s="146"/>
      <c r="BA262" s="147"/>
      <c r="BB262" s="148"/>
      <c r="BC262" s="146"/>
      <c r="BD262" s="147"/>
      <c r="BE262" s="148"/>
      <c r="BF262" s="146"/>
      <c r="BG262" s="147"/>
      <c r="BH262" s="148"/>
      <c r="BI262" s="146"/>
      <c r="BJ262" s="147"/>
      <c r="BK262" s="148"/>
      <c r="BL262" s="146"/>
      <c r="BM262" s="145"/>
      <c r="BN262" s="272"/>
      <c r="BO262" s="273"/>
      <c r="BP262" s="274"/>
      <c r="BQ262" s="272"/>
      <c r="BR262" s="273"/>
      <c r="BS262" s="274"/>
      <c r="BT262" s="272"/>
      <c r="BU262" s="273"/>
      <c r="BV262" s="274"/>
      <c r="DA262" s="146"/>
      <c r="DB262" s="146"/>
      <c r="DC262" s="146"/>
    </row>
    <row r="263" spans="1:107" s="133" customFormat="1" x14ac:dyDescent="0.25">
      <c r="A263" s="144" t="s">
        <v>49</v>
      </c>
      <c r="B263" s="146"/>
      <c r="C263" s="149">
        <f>'[2]Малое и  среднее предприн'!$E$17</f>
        <v>1.2E-2</v>
      </c>
      <c r="D263" s="146">
        <f>'[2]Малое и  среднее предприн'!$G$17</f>
        <v>1.2E-2</v>
      </c>
      <c r="E263" s="147">
        <f>'[2]Малое и  среднее предприн'!$I$17</f>
        <v>1.2E-2</v>
      </c>
      <c r="F263" s="148">
        <f>'[2]Малое и  среднее предприн'!$K$17</f>
        <v>0.49199999999999999</v>
      </c>
      <c r="G263" s="146">
        <f>'[2]Малое и  среднее предприн'!$M$17</f>
        <v>0.49199999999999999</v>
      </c>
      <c r="H263" s="147">
        <f>'[2]Малое и  среднее предприн'!$O$17</f>
        <v>0.49199999999999999</v>
      </c>
      <c r="I263" s="148">
        <f>'[2]Малое и  среднее предприн'!$Q$17</f>
        <v>3.0000000000000001E-3</v>
      </c>
      <c r="J263" s="146">
        <f>'[2]Малое и  среднее предприн'!$S$17</f>
        <v>3.0000000000000001E-3</v>
      </c>
      <c r="K263" s="147">
        <f>'[2]Малое и  среднее предприн'!$U$17</f>
        <v>3.0000000000000001E-3</v>
      </c>
      <c r="L263" s="148">
        <f>'[2]Малое и  среднее предприн'!$W$17</f>
        <v>0.24099999999999999</v>
      </c>
      <c r="M263" s="146">
        <f>'[2]Малое и  среднее предприн'!$Y$17</f>
        <v>0.24099999999999999</v>
      </c>
      <c r="N263" s="147">
        <f>'[2]Малое и  среднее предприн'!$AA$17</f>
        <v>0.24099999999999999</v>
      </c>
      <c r="O263" s="148">
        <f>'[2]Малое и  среднее предприн'!$AC$17</f>
        <v>8.0000000000000002E-3</v>
      </c>
      <c r="P263" s="146">
        <f>'[2]Малое и  среднее предприн'!$AE$17</f>
        <v>8.0000000000000002E-3</v>
      </c>
      <c r="Q263" s="147">
        <f>'[2]Малое и  среднее предприн'!$AG$17</f>
        <v>8.0000000000000002E-3</v>
      </c>
      <c r="R263" s="148">
        <f>'[2]Малое и  среднее предприн'!$AI$17</f>
        <v>2E-3</v>
      </c>
      <c r="S263" s="146">
        <f>'[2]Малое и  среднее предприн'!$AK$17</f>
        <v>2E-3</v>
      </c>
      <c r="T263" s="147">
        <f>'[2]Малое и  среднее предприн'!$AM$17</f>
        <v>2E-3</v>
      </c>
      <c r="U263" s="148">
        <f>'[2]Малое и  среднее предприн'!$AO$17</f>
        <v>1.2E-2</v>
      </c>
      <c r="V263" s="146">
        <f>'[2]Малое и  среднее предприн'!$AQ$17</f>
        <v>1.2E-2</v>
      </c>
      <c r="W263" s="145">
        <f>'[2]Малое и  среднее предприн'!$AS$17</f>
        <v>1.2E-2</v>
      </c>
      <c r="X263" s="149">
        <f t="shared" ref="X263:AR263" si="405">X261</f>
        <v>1</v>
      </c>
      <c r="Y263" s="146">
        <f t="shared" si="405"/>
        <v>1</v>
      </c>
      <c r="Z263" s="147">
        <f t="shared" si="405"/>
        <v>1</v>
      </c>
      <c r="AA263" s="148">
        <f t="shared" si="405"/>
        <v>1</v>
      </c>
      <c r="AB263" s="146">
        <f t="shared" si="405"/>
        <v>1</v>
      </c>
      <c r="AC263" s="147">
        <f t="shared" si="405"/>
        <v>1</v>
      </c>
      <c r="AD263" s="148">
        <f t="shared" si="405"/>
        <v>1</v>
      </c>
      <c r="AE263" s="146">
        <f t="shared" si="405"/>
        <v>1</v>
      </c>
      <c r="AF263" s="147">
        <f t="shared" si="405"/>
        <v>1</v>
      </c>
      <c r="AG263" s="148">
        <f t="shared" si="405"/>
        <v>1</v>
      </c>
      <c r="AH263" s="146">
        <f t="shared" si="405"/>
        <v>1</v>
      </c>
      <c r="AI263" s="147">
        <f t="shared" si="405"/>
        <v>1</v>
      </c>
      <c r="AJ263" s="148">
        <f t="shared" si="405"/>
        <v>1</v>
      </c>
      <c r="AK263" s="146">
        <f t="shared" si="405"/>
        <v>1</v>
      </c>
      <c r="AL263" s="147">
        <f t="shared" si="405"/>
        <v>1</v>
      </c>
      <c r="AM263" s="148">
        <f t="shared" si="405"/>
        <v>1</v>
      </c>
      <c r="AN263" s="146">
        <f t="shared" si="405"/>
        <v>1</v>
      </c>
      <c r="AO263" s="147">
        <f t="shared" si="405"/>
        <v>1</v>
      </c>
      <c r="AP263" s="148">
        <f t="shared" si="405"/>
        <v>1</v>
      </c>
      <c r="AQ263" s="146">
        <f t="shared" si="405"/>
        <v>1</v>
      </c>
      <c r="AR263" s="145">
        <f t="shared" si="405"/>
        <v>1</v>
      </c>
      <c r="AS263" s="149">
        <f t="shared" si="372"/>
        <v>1.2E-2</v>
      </c>
      <c r="AT263" s="146">
        <f t="shared" si="373"/>
        <v>1.2E-2</v>
      </c>
      <c r="AU263" s="147">
        <f t="shared" si="374"/>
        <v>1.2E-2</v>
      </c>
      <c r="AV263" s="148">
        <f t="shared" si="375"/>
        <v>0.49199999999999999</v>
      </c>
      <c r="AW263" s="146">
        <f t="shared" si="376"/>
        <v>0.49199999999999999</v>
      </c>
      <c r="AX263" s="147">
        <f t="shared" si="377"/>
        <v>0.49199999999999999</v>
      </c>
      <c r="AY263" s="148">
        <f t="shared" si="378"/>
        <v>3.0000000000000001E-3</v>
      </c>
      <c r="AZ263" s="146">
        <f t="shared" si="379"/>
        <v>3.0000000000000001E-3</v>
      </c>
      <c r="BA263" s="147">
        <f t="shared" si="380"/>
        <v>3.0000000000000001E-3</v>
      </c>
      <c r="BB263" s="148">
        <f t="shared" si="381"/>
        <v>0.24099999999999999</v>
      </c>
      <c r="BC263" s="146">
        <f t="shared" si="382"/>
        <v>0.24099999999999999</v>
      </c>
      <c r="BD263" s="147">
        <f t="shared" si="383"/>
        <v>0.24099999999999999</v>
      </c>
      <c r="BE263" s="148">
        <f t="shared" si="384"/>
        <v>8.0000000000000002E-3</v>
      </c>
      <c r="BF263" s="146">
        <f t="shared" si="385"/>
        <v>8.0000000000000002E-3</v>
      </c>
      <c r="BG263" s="147">
        <f t="shared" si="386"/>
        <v>8.0000000000000002E-3</v>
      </c>
      <c r="BH263" s="148">
        <f t="shared" si="387"/>
        <v>2E-3</v>
      </c>
      <c r="BI263" s="146">
        <f t="shared" si="388"/>
        <v>2E-3</v>
      </c>
      <c r="BJ263" s="147">
        <f t="shared" si="389"/>
        <v>2E-3</v>
      </c>
      <c r="BK263" s="148">
        <f t="shared" si="390"/>
        <v>1.2E-2</v>
      </c>
      <c r="BL263" s="146">
        <f t="shared" si="391"/>
        <v>1.2E-2</v>
      </c>
      <c r="BM263" s="145">
        <f t="shared" si="392"/>
        <v>1.2E-2</v>
      </c>
      <c r="BN263" s="272">
        <f t="shared" si="393"/>
        <v>0.11</v>
      </c>
      <c r="BO263" s="273">
        <f t="shared" si="394"/>
        <v>0.11</v>
      </c>
      <c r="BP263" s="274">
        <f t="shared" si="395"/>
        <v>0.11</v>
      </c>
      <c r="BQ263" s="272">
        <f t="shared" ref="BQ263:BS263" si="406">BQ261</f>
        <v>1</v>
      </c>
      <c r="BR263" s="273">
        <f t="shared" si="406"/>
        <v>1</v>
      </c>
      <c r="BS263" s="274">
        <f t="shared" si="406"/>
        <v>1</v>
      </c>
      <c r="BT263" s="272">
        <f t="shared" ref="BT263" si="407">BN263/BQ263</f>
        <v>0.11</v>
      </c>
      <c r="BU263" s="273">
        <f t="shared" ref="BU263" si="408">BO263/BR263</f>
        <v>0.11</v>
      </c>
      <c r="BV263" s="274">
        <f t="shared" ref="BV263" si="409">BP263/BS263</f>
        <v>0.11</v>
      </c>
      <c r="DA263" s="146"/>
      <c r="DB263" s="146"/>
      <c r="DC263" s="146"/>
    </row>
    <row r="264" spans="1:107" s="133" customFormat="1" x14ac:dyDescent="0.25">
      <c r="A264" s="149"/>
      <c r="B264" s="146"/>
      <c r="C264" s="149"/>
      <c r="D264" s="146"/>
      <c r="E264" s="147"/>
      <c r="F264" s="148"/>
      <c r="G264" s="146"/>
      <c r="H264" s="147"/>
      <c r="I264" s="148"/>
      <c r="J264" s="146"/>
      <c r="K264" s="147"/>
      <c r="L264" s="148"/>
      <c r="M264" s="146"/>
      <c r="N264" s="147"/>
      <c r="O264" s="148"/>
      <c r="P264" s="146"/>
      <c r="Q264" s="147"/>
      <c r="R264" s="148"/>
      <c r="S264" s="146"/>
      <c r="T264" s="147"/>
      <c r="U264" s="148"/>
      <c r="V264" s="146"/>
      <c r="W264" s="145"/>
      <c r="X264" s="149"/>
      <c r="Y264" s="146"/>
      <c r="Z264" s="147"/>
      <c r="AA264" s="148"/>
      <c r="AB264" s="146"/>
      <c r="AC264" s="147"/>
      <c r="AD264" s="148"/>
      <c r="AE264" s="146"/>
      <c r="AF264" s="147"/>
      <c r="AG264" s="148"/>
      <c r="AH264" s="146"/>
      <c r="AI264" s="147"/>
      <c r="AJ264" s="148"/>
      <c r="AK264" s="146"/>
      <c r="AL264" s="147"/>
      <c r="AM264" s="148"/>
      <c r="AN264" s="146"/>
      <c r="AO264" s="147"/>
      <c r="AP264" s="148"/>
      <c r="AQ264" s="146"/>
      <c r="AR264" s="145"/>
      <c r="AS264" s="149"/>
      <c r="AT264" s="146"/>
      <c r="AU264" s="147"/>
      <c r="AV264" s="148"/>
      <c r="AW264" s="146"/>
      <c r="AX264" s="147"/>
      <c r="AY264" s="148"/>
      <c r="AZ264" s="146"/>
      <c r="BA264" s="147"/>
      <c r="BB264" s="148"/>
      <c r="BC264" s="146"/>
      <c r="BD264" s="147"/>
      <c r="BE264" s="148"/>
      <c r="BF264" s="146"/>
      <c r="BG264" s="147"/>
      <c r="BH264" s="148"/>
      <c r="BI264" s="146"/>
      <c r="BJ264" s="147"/>
      <c r="BK264" s="148"/>
      <c r="BL264" s="146"/>
      <c r="BM264" s="145"/>
      <c r="BN264" s="272"/>
      <c r="BO264" s="273"/>
      <c r="BP264" s="274"/>
      <c r="BQ264" s="272"/>
      <c r="BR264" s="273"/>
      <c r="BS264" s="274"/>
      <c r="BT264" s="272"/>
      <c r="BU264" s="273"/>
      <c r="BV264" s="274"/>
      <c r="DA264" s="146"/>
      <c r="DB264" s="146"/>
      <c r="DC264" s="146"/>
    </row>
    <row r="265" spans="1:107" s="133" customFormat="1" x14ac:dyDescent="0.25">
      <c r="A265" s="144" t="s">
        <v>50</v>
      </c>
      <c r="B265" s="146"/>
      <c r="C265" s="149">
        <f>'[2]Малое и  среднее предприн'!$E$19</f>
        <v>4.2000000000000003E-2</v>
      </c>
      <c r="D265" s="146">
        <f>'[2]Малое и  среднее предприн'!$G$19</f>
        <v>4.2000000000000003E-2</v>
      </c>
      <c r="E265" s="147">
        <f>'[2]Малое и  среднее предприн'!$I$19</f>
        <v>4.2000000000000003E-2</v>
      </c>
      <c r="F265" s="148">
        <f>'[2]Малое и  среднее предприн'!$K$19</f>
        <v>0.66700000000000004</v>
      </c>
      <c r="G265" s="146">
        <f>'[2]Малое и  среднее предприн'!$M$19</f>
        <v>0.66700000000000004</v>
      </c>
      <c r="H265" s="147">
        <f>'[2]Малое и  среднее предприн'!$O$19</f>
        <v>0.66700000000000004</v>
      </c>
      <c r="I265" s="148">
        <f>'[2]Малое и  среднее предприн'!$Q$19</f>
        <v>3.1E-2</v>
      </c>
      <c r="J265" s="146">
        <f>'[2]Малое и  среднее предприн'!$S$19</f>
        <v>3.1E-2</v>
      </c>
      <c r="K265" s="147">
        <f>'[2]Малое и  среднее предприн'!$U$19</f>
        <v>3.1E-2</v>
      </c>
      <c r="L265" s="148">
        <f>'[2]Малое и  среднее предприн'!$W$19</f>
        <v>0.73699999999999999</v>
      </c>
      <c r="M265" s="146">
        <f>'[2]Малое и  среднее предприн'!$Y$19</f>
        <v>0.73699999999999999</v>
      </c>
      <c r="N265" s="147">
        <f>'[2]Малое и  среднее предприн'!$AA$19</f>
        <v>0.73699999999999999</v>
      </c>
      <c r="O265" s="148">
        <f>'[2]Малое и  среднее предприн'!$AC$19</f>
        <v>5.3999999999999999E-2</v>
      </c>
      <c r="P265" s="146">
        <f>'[2]Малое и  среднее предприн'!$AE$19</f>
        <v>5.3999999999999999E-2</v>
      </c>
      <c r="Q265" s="147">
        <f>'[2]Малое и  среднее предприн'!$AG$19</f>
        <v>5.3999999999999999E-2</v>
      </c>
      <c r="R265" s="148">
        <f>'[2]Малое и  среднее предприн'!$AI$19</f>
        <v>4.8000000000000001E-2</v>
      </c>
      <c r="S265" s="146">
        <f>'[2]Малое и  среднее предприн'!$AK$19</f>
        <v>4.8000000000000001E-2</v>
      </c>
      <c r="T265" s="147">
        <f>'[2]Малое и  среднее предприн'!$AM$19</f>
        <v>4.8000000000000001E-2</v>
      </c>
      <c r="U265" s="148">
        <f>'[2]Малое и  среднее предприн'!$AO$19</f>
        <v>4.2000000000000003E-2</v>
      </c>
      <c r="V265" s="146">
        <f>'[2]Малое и  среднее предприн'!$AQ$19</f>
        <v>4.2000000000000003E-2</v>
      </c>
      <c r="W265" s="145">
        <f>'[2]Малое и  среднее предприн'!$AS$19</f>
        <v>4.2000000000000003E-2</v>
      </c>
      <c r="X265" s="149">
        <f t="shared" ref="X265:AR265" si="410">X263</f>
        <v>1</v>
      </c>
      <c r="Y265" s="146">
        <f t="shared" si="410"/>
        <v>1</v>
      </c>
      <c r="Z265" s="147">
        <f t="shared" si="410"/>
        <v>1</v>
      </c>
      <c r="AA265" s="148">
        <f t="shared" si="410"/>
        <v>1</v>
      </c>
      <c r="AB265" s="146">
        <f t="shared" si="410"/>
        <v>1</v>
      </c>
      <c r="AC265" s="147">
        <f t="shared" si="410"/>
        <v>1</v>
      </c>
      <c r="AD265" s="148">
        <f t="shared" si="410"/>
        <v>1</v>
      </c>
      <c r="AE265" s="146">
        <f t="shared" si="410"/>
        <v>1</v>
      </c>
      <c r="AF265" s="147">
        <f t="shared" si="410"/>
        <v>1</v>
      </c>
      <c r="AG265" s="148">
        <f t="shared" si="410"/>
        <v>1</v>
      </c>
      <c r="AH265" s="146">
        <f t="shared" si="410"/>
        <v>1</v>
      </c>
      <c r="AI265" s="147">
        <f t="shared" si="410"/>
        <v>1</v>
      </c>
      <c r="AJ265" s="148">
        <f t="shared" si="410"/>
        <v>1</v>
      </c>
      <c r="AK265" s="146">
        <f t="shared" si="410"/>
        <v>1</v>
      </c>
      <c r="AL265" s="147">
        <f t="shared" si="410"/>
        <v>1</v>
      </c>
      <c r="AM265" s="148">
        <f t="shared" si="410"/>
        <v>1</v>
      </c>
      <c r="AN265" s="146">
        <f t="shared" si="410"/>
        <v>1</v>
      </c>
      <c r="AO265" s="147">
        <f t="shared" si="410"/>
        <v>1</v>
      </c>
      <c r="AP265" s="148">
        <f t="shared" si="410"/>
        <v>1</v>
      </c>
      <c r="AQ265" s="146">
        <f t="shared" si="410"/>
        <v>1</v>
      </c>
      <c r="AR265" s="145">
        <f t="shared" si="410"/>
        <v>1</v>
      </c>
      <c r="AS265" s="149">
        <f t="shared" si="372"/>
        <v>4.2000000000000003E-2</v>
      </c>
      <c r="AT265" s="146">
        <f t="shared" si="373"/>
        <v>4.2000000000000003E-2</v>
      </c>
      <c r="AU265" s="147">
        <f t="shared" si="374"/>
        <v>4.2000000000000003E-2</v>
      </c>
      <c r="AV265" s="148">
        <f t="shared" si="375"/>
        <v>0.66700000000000004</v>
      </c>
      <c r="AW265" s="146">
        <f t="shared" si="376"/>
        <v>0.66700000000000004</v>
      </c>
      <c r="AX265" s="147">
        <f t="shared" si="377"/>
        <v>0.66700000000000004</v>
      </c>
      <c r="AY265" s="148">
        <f t="shared" si="378"/>
        <v>3.1E-2</v>
      </c>
      <c r="AZ265" s="146">
        <f t="shared" si="379"/>
        <v>3.1E-2</v>
      </c>
      <c r="BA265" s="147">
        <f t="shared" si="380"/>
        <v>3.1E-2</v>
      </c>
      <c r="BB265" s="148">
        <f t="shared" si="381"/>
        <v>0.73699999999999999</v>
      </c>
      <c r="BC265" s="146">
        <f t="shared" si="382"/>
        <v>0.73699999999999999</v>
      </c>
      <c r="BD265" s="147">
        <f t="shared" si="383"/>
        <v>0.73699999999999999</v>
      </c>
      <c r="BE265" s="148">
        <f t="shared" si="384"/>
        <v>5.3999999999999999E-2</v>
      </c>
      <c r="BF265" s="146">
        <f t="shared" si="385"/>
        <v>5.3999999999999999E-2</v>
      </c>
      <c r="BG265" s="147">
        <f t="shared" si="386"/>
        <v>5.3999999999999999E-2</v>
      </c>
      <c r="BH265" s="148">
        <f t="shared" si="387"/>
        <v>4.8000000000000001E-2</v>
      </c>
      <c r="BI265" s="146">
        <f t="shared" si="388"/>
        <v>4.8000000000000001E-2</v>
      </c>
      <c r="BJ265" s="147">
        <f t="shared" si="389"/>
        <v>4.8000000000000001E-2</v>
      </c>
      <c r="BK265" s="148">
        <f t="shared" si="390"/>
        <v>4.2000000000000003E-2</v>
      </c>
      <c r="BL265" s="146">
        <f t="shared" si="391"/>
        <v>4.2000000000000003E-2</v>
      </c>
      <c r="BM265" s="145">
        <f t="shared" si="392"/>
        <v>4.2000000000000003E-2</v>
      </c>
      <c r="BN265" s="272">
        <f t="shared" si="393"/>
        <v>0.23157142857142859</v>
      </c>
      <c r="BO265" s="273">
        <f t="shared" si="394"/>
        <v>0.23157142857142859</v>
      </c>
      <c r="BP265" s="274">
        <f t="shared" si="395"/>
        <v>0.23157142857142859</v>
      </c>
      <c r="BQ265" s="272">
        <f t="shared" ref="BQ265:BS265" si="411">BQ263</f>
        <v>1</v>
      </c>
      <c r="BR265" s="273">
        <f t="shared" si="411"/>
        <v>1</v>
      </c>
      <c r="BS265" s="274">
        <f t="shared" si="411"/>
        <v>1</v>
      </c>
      <c r="BT265" s="272">
        <f t="shared" ref="BT265" si="412">BN265/BQ265</f>
        <v>0.23157142857142859</v>
      </c>
      <c r="BU265" s="273">
        <f t="shared" ref="BU265" si="413">BO265/BR265</f>
        <v>0.23157142857142859</v>
      </c>
      <c r="BV265" s="274">
        <f t="shared" ref="BV265" si="414">BP265/BS265</f>
        <v>0.23157142857142859</v>
      </c>
      <c r="DA265" s="146"/>
      <c r="DB265" s="146"/>
      <c r="DC265" s="146"/>
    </row>
    <row r="266" spans="1:107" s="133" customFormat="1" x14ac:dyDescent="0.25">
      <c r="A266" s="149"/>
      <c r="B266" s="146"/>
      <c r="C266" s="149"/>
      <c r="D266" s="146"/>
      <c r="E266" s="147"/>
      <c r="F266" s="148"/>
      <c r="G266" s="146"/>
      <c r="H266" s="147"/>
      <c r="I266" s="148"/>
      <c r="J266" s="146"/>
      <c r="K266" s="147"/>
      <c r="L266" s="148"/>
      <c r="M266" s="146"/>
      <c r="N266" s="147"/>
      <c r="O266" s="148"/>
      <c r="P266" s="146"/>
      <c r="Q266" s="147"/>
      <c r="R266" s="148"/>
      <c r="S266" s="146"/>
      <c r="T266" s="147"/>
      <c r="U266" s="148"/>
      <c r="V266" s="146"/>
      <c r="W266" s="145"/>
      <c r="X266" s="149"/>
      <c r="Y266" s="146"/>
      <c r="Z266" s="147"/>
      <c r="AA266" s="148"/>
      <c r="AB266" s="146"/>
      <c r="AC266" s="147"/>
      <c r="AD266" s="148"/>
      <c r="AE266" s="146"/>
      <c r="AF266" s="147"/>
      <c r="AG266" s="148"/>
      <c r="AH266" s="146"/>
      <c r="AI266" s="147"/>
      <c r="AJ266" s="148"/>
      <c r="AK266" s="146"/>
      <c r="AL266" s="147"/>
      <c r="AM266" s="148"/>
      <c r="AN266" s="146"/>
      <c r="AO266" s="147"/>
      <c r="AP266" s="148"/>
      <c r="AQ266" s="146"/>
      <c r="AR266" s="145"/>
      <c r="AS266" s="149"/>
      <c r="AT266" s="146"/>
      <c r="AU266" s="147"/>
      <c r="AV266" s="148"/>
      <c r="AW266" s="146"/>
      <c r="AX266" s="147"/>
      <c r="AY266" s="148"/>
      <c r="AZ266" s="146"/>
      <c r="BA266" s="147"/>
      <c r="BB266" s="148"/>
      <c r="BC266" s="146"/>
      <c r="BD266" s="147"/>
      <c r="BE266" s="148"/>
      <c r="BF266" s="146"/>
      <c r="BG266" s="147"/>
      <c r="BH266" s="148"/>
      <c r="BI266" s="146"/>
      <c r="BJ266" s="147"/>
      <c r="BK266" s="148"/>
      <c r="BL266" s="146"/>
      <c r="BM266" s="145"/>
      <c r="BN266" s="272"/>
      <c r="BO266" s="273"/>
      <c r="BP266" s="274"/>
      <c r="BQ266" s="272"/>
      <c r="BR266" s="273"/>
      <c r="BS266" s="274"/>
      <c r="BT266" s="272"/>
      <c r="BU266" s="273"/>
      <c r="BV266" s="274"/>
      <c r="DA266" s="146"/>
      <c r="DB266" s="146"/>
      <c r="DC266" s="146"/>
    </row>
    <row r="267" spans="1:107" s="133" customFormat="1" x14ac:dyDescent="0.25">
      <c r="A267" s="144" t="s">
        <v>51</v>
      </c>
      <c r="B267" s="146"/>
      <c r="C267" s="149">
        <f>'[2]Малое и  среднее предприн'!$E$21</f>
        <v>7.3999999999999996E-2</v>
      </c>
      <c r="D267" s="146">
        <f>'[2]Малое и  среднее предприн'!$G$21</f>
        <v>7.3999999999999996E-2</v>
      </c>
      <c r="E267" s="147">
        <f>'[2]Малое и  среднее предприн'!$I$21</f>
        <v>7.3999999999999996E-2</v>
      </c>
      <c r="F267" s="148">
        <f>'[2]Малое и  среднее предприн'!$K$21</f>
        <v>0.77500000000000002</v>
      </c>
      <c r="G267" s="146">
        <f>'[2]Малое и  среднее предприн'!$M$21</f>
        <v>0.77500000000000002</v>
      </c>
      <c r="H267" s="147">
        <f>'[2]Малое и  среднее предприн'!$O$21</f>
        <v>0.77500000000000002</v>
      </c>
      <c r="I267" s="148">
        <f>'[2]Малое и  среднее предприн'!$Q$21</f>
        <v>2.8000000000000001E-2</v>
      </c>
      <c r="J267" s="146">
        <f>'[2]Малое и  среднее предприн'!$S$21</f>
        <v>2.8000000000000001E-2</v>
      </c>
      <c r="K267" s="147">
        <f>'[2]Малое и  среднее предприн'!$U$21</f>
        <v>2.8000000000000001E-2</v>
      </c>
      <c r="L267" s="148">
        <f>'[2]Малое и  среднее предприн'!$W$21</f>
        <v>0.372</v>
      </c>
      <c r="M267" s="146">
        <f>'[2]Малое и  среднее предприн'!$Y$21</f>
        <v>0.372</v>
      </c>
      <c r="N267" s="147">
        <f>'[2]Малое и  среднее предприн'!$AA$21</f>
        <v>0.372</v>
      </c>
      <c r="O267" s="148">
        <f>'[2]Малое и  среднее предприн'!$AC$21</f>
        <v>5.6000000000000001E-2</v>
      </c>
      <c r="P267" s="146">
        <f>'[2]Малое и  среднее предприн'!$AE$21</f>
        <v>5.6000000000000001E-2</v>
      </c>
      <c r="Q267" s="147">
        <f>'[2]Малое и  среднее предприн'!$AG$21</f>
        <v>5.6000000000000001E-2</v>
      </c>
      <c r="R267" s="148">
        <f>'[2]Малое и  среднее предприн'!$AI$21</f>
        <v>2.4E-2</v>
      </c>
      <c r="S267" s="146">
        <f>'[2]Малое и  среднее предприн'!$AK$21</f>
        <v>2.4E-2</v>
      </c>
      <c r="T267" s="147">
        <f>'[2]Малое и  среднее предприн'!$AM$21</f>
        <v>2.4E-2</v>
      </c>
      <c r="U267" s="148">
        <f>'[2]Малое и  среднее предприн'!$AO$21</f>
        <v>7.3999999999999996E-2</v>
      </c>
      <c r="V267" s="146">
        <f>'[2]Малое и  среднее предприн'!$AQ$21</f>
        <v>7.3999999999999996E-2</v>
      </c>
      <c r="W267" s="145">
        <f>'[2]Малое и  среднее предприн'!$AS$21</f>
        <v>7.3999999999999996E-2</v>
      </c>
      <c r="X267" s="149">
        <f t="shared" ref="X267:AR267" si="415">X265</f>
        <v>1</v>
      </c>
      <c r="Y267" s="146">
        <f t="shared" si="415"/>
        <v>1</v>
      </c>
      <c r="Z267" s="147">
        <f t="shared" si="415"/>
        <v>1</v>
      </c>
      <c r="AA267" s="148">
        <f t="shared" si="415"/>
        <v>1</v>
      </c>
      <c r="AB267" s="146">
        <f t="shared" si="415"/>
        <v>1</v>
      </c>
      <c r="AC267" s="147">
        <f t="shared" si="415"/>
        <v>1</v>
      </c>
      <c r="AD267" s="148">
        <f t="shared" si="415"/>
        <v>1</v>
      </c>
      <c r="AE267" s="146">
        <f t="shared" si="415"/>
        <v>1</v>
      </c>
      <c r="AF267" s="147">
        <f t="shared" si="415"/>
        <v>1</v>
      </c>
      <c r="AG267" s="148">
        <f t="shared" si="415"/>
        <v>1</v>
      </c>
      <c r="AH267" s="146">
        <f t="shared" si="415"/>
        <v>1</v>
      </c>
      <c r="AI267" s="147">
        <f t="shared" si="415"/>
        <v>1</v>
      </c>
      <c r="AJ267" s="148">
        <f t="shared" si="415"/>
        <v>1</v>
      </c>
      <c r="AK267" s="146">
        <f t="shared" si="415"/>
        <v>1</v>
      </c>
      <c r="AL267" s="147">
        <f t="shared" si="415"/>
        <v>1</v>
      </c>
      <c r="AM267" s="148">
        <f t="shared" si="415"/>
        <v>1</v>
      </c>
      <c r="AN267" s="146">
        <f t="shared" si="415"/>
        <v>1</v>
      </c>
      <c r="AO267" s="147">
        <f t="shared" si="415"/>
        <v>1</v>
      </c>
      <c r="AP267" s="148">
        <f t="shared" si="415"/>
        <v>1</v>
      </c>
      <c r="AQ267" s="146">
        <f t="shared" si="415"/>
        <v>1</v>
      </c>
      <c r="AR267" s="145">
        <f t="shared" si="415"/>
        <v>1</v>
      </c>
      <c r="AS267" s="149">
        <f t="shared" si="372"/>
        <v>7.3999999999999996E-2</v>
      </c>
      <c r="AT267" s="146">
        <f t="shared" si="373"/>
        <v>7.3999999999999996E-2</v>
      </c>
      <c r="AU267" s="147">
        <f t="shared" si="374"/>
        <v>7.3999999999999996E-2</v>
      </c>
      <c r="AV267" s="148">
        <f t="shared" si="375"/>
        <v>0.77500000000000002</v>
      </c>
      <c r="AW267" s="146">
        <f t="shared" si="376"/>
        <v>0.77500000000000002</v>
      </c>
      <c r="AX267" s="147">
        <f t="shared" si="377"/>
        <v>0.77500000000000002</v>
      </c>
      <c r="AY267" s="148">
        <f t="shared" si="378"/>
        <v>2.8000000000000001E-2</v>
      </c>
      <c r="AZ267" s="146">
        <f t="shared" si="379"/>
        <v>2.8000000000000001E-2</v>
      </c>
      <c r="BA267" s="147">
        <f t="shared" si="380"/>
        <v>2.8000000000000001E-2</v>
      </c>
      <c r="BB267" s="148">
        <f t="shared" si="381"/>
        <v>0.372</v>
      </c>
      <c r="BC267" s="146">
        <f t="shared" si="382"/>
        <v>0.372</v>
      </c>
      <c r="BD267" s="147">
        <f t="shared" si="383"/>
        <v>0.372</v>
      </c>
      <c r="BE267" s="148">
        <f t="shared" si="384"/>
        <v>5.6000000000000001E-2</v>
      </c>
      <c r="BF267" s="146">
        <f t="shared" si="385"/>
        <v>5.6000000000000001E-2</v>
      </c>
      <c r="BG267" s="147">
        <f t="shared" si="386"/>
        <v>5.6000000000000001E-2</v>
      </c>
      <c r="BH267" s="148">
        <f t="shared" si="387"/>
        <v>2.4E-2</v>
      </c>
      <c r="BI267" s="146">
        <f t="shared" si="388"/>
        <v>2.4E-2</v>
      </c>
      <c r="BJ267" s="147">
        <f t="shared" si="389"/>
        <v>2.4E-2</v>
      </c>
      <c r="BK267" s="148">
        <f t="shared" si="390"/>
        <v>7.3999999999999996E-2</v>
      </c>
      <c r="BL267" s="146">
        <f t="shared" si="391"/>
        <v>7.3999999999999996E-2</v>
      </c>
      <c r="BM267" s="145">
        <f t="shared" si="392"/>
        <v>7.3999999999999996E-2</v>
      </c>
      <c r="BN267" s="272">
        <f t="shared" si="393"/>
        <v>0.20042857142857146</v>
      </c>
      <c r="BO267" s="273">
        <f t="shared" si="394"/>
        <v>0.20042857142857146</v>
      </c>
      <c r="BP267" s="274">
        <f t="shared" si="395"/>
        <v>0.20042857142857146</v>
      </c>
      <c r="BQ267" s="272">
        <f t="shared" ref="BQ267:BS267" si="416">BQ265</f>
        <v>1</v>
      </c>
      <c r="BR267" s="273">
        <f t="shared" si="416"/>
        <v>1</v>
      </c>
      <c r="BS267" s="274">
        <f t="shared" si="416"/>
        <v>1</v>
      </c>
      <c r="BT267" s="272">
        <f t="shared" ref="BT267" si="417">BN267/BQ267</f>
        <v>0.20042857142857146</v>
      </c>
      <c r="BU267" s="273">
        <f t="shared" ref="BU267" si="418">BO267/BR267</f>
        <v>0.20042857142857146</v>
      </c>
      <c r="BV267" s="274">
        <f t="shared" ref="BV267" si="419">BP267/BS267</f>
        <v>0.20042857142857146</v>
      </c>
      <c r="DA267" s="146"/>
      <c r="DB267" s="146"/>
      <c r="DC267" s="146"/>
    </row>
    <row r="268" spans="1:107" s="133" customFormat="1" x14ac:dyDescent="0.25">
      <c r="A268" s="149"/>
      <c r="B268" s="146"/>
      <c r="C268" s="149"/>
      <c r="D268" s="146"/>
      <c r="E268" s="147"/>
      <c r="F268" s="148"/>
      <c r="G268" s="146"/>
      <c r="H268" s="147"/>
      <c r="I268" s="148"/>
      <c r="J268" s="146"/>
      <c r="K268" s="147"/>
      <c r="L268" s="148"/>
      <c r="M268" s="146"/>
      <c r="N268" s="147"/>
      <c r="O268" s="148"/>
      <c r="P268" s="146"/>
      <c r="Q268" s="147"/>
      <c r="R268" s="148"/>
      <c r="S268" s="146"/>
      <c r="T268" s="147"/>
      <c r="U268" s="148"/>
      <c r="V268" s="146"/>
      <c r="W268" s="145"/>
      <c r="X268" s="149"/>
      <c r="Y268" s="146"/>
      <c r="Z268" s="147"/>
      <c r="AA268" s="148"/>
      <c r="AB268" s="146"/>
      <c r="AC268" s="147"/>
      <c r="AD268" s="148"/>
      <c r="AE268" s="146"/>
      <c r="AF268" s="147"/>
      <c r="AG268" s="148"/>
      <c r="AH268" s="146"/>
      <c r="AI268" s="147"/>
      <c r="AJ268" s="148"/>
      <c r="AK268" s="146"/>
      <c r="AL268" s="147"/>
      <c r="AM268" s="148"/>
      <c r="AN268" s="146"/>
      <c r="AO268" s="147"/>
      <c r="AP268" s="148"/>
      <c r="AQ268" s="146"/>
      <c r="AR268" s="145"/>
      <c r="AS268" s="149"/>
      <c r="AT268" s="146"/>
      <c r="AU268" s="147"/>
      <c r="AV268" s="148"/>
      <c r="AW268" s="146"/>
      <c r="AX268" s="147"/>
      <c r="AY268" s="148"/>
      <c r="AZ268" s="146"/>
      <c r="BA268" s="147"/>
      <c r="BB268" s="148"/>
      <c r="BC268" s="146"/>
      <c r="BD268" s="147"/>
      <c r="BE268" s="148"/>
      <c r="BF268" s="146"/>
      <c r="BG268" s="147"/>
      <c r="BH268" s="148"/>
      <c r="BI268" s="146"/>
      <c r="BJ268" s="147"/>
      <c r="BK268" s="148"/>
      <c r="BL268" s="146"/>
      <c r="BM268" s="145"/>
      <c r="BN268" s="272"/>
      <c r="BO268" s="273"/>
      <c r="BP268" s="274"/>
      <c r="BQ268" s="272"/>
      <c r="BR268" s="273"/>
      <c r="BS268" s="274"/>
      <c r="BT268" s="272"/>
      <c r="BU268" s="273"/>
      <c r="BV268" s="274"/>
      <c r="DA268" s="146"/>
      <c r="DB268" s="146"/>
      <c r="DC268" s="146"/>
    </row>
    <row r="269" spans="1:107" s="133" customFormat="1" x14ac:dyDescent="0.25">
      <c r="A269" s="144" t="s">
        <v>52</v>
      </c>
      <c r="B269" s="146"/>
      <c r="C269" s="149">
        <f>'[2]Малое и  среднее предприн'!$E$23</f>
        <v>8.0000000000000002E-3</v>
      </c>
      <c r="D269" s="146">
        <f>'[2]Малое и  среднее предприн'!$G$23</f>
        <v>8.0000000000000002E-3</v>
      </c>
      <c r="E269" s="147">
        <f>'[2]Малое и  среднее предприн'!$I$23</f>
        <v>8.0000000000000002E-3</v>
      </c>
      <c r="F269" s="148">
        <f>'[2]Малое и  среднее предприн'!$K$23</f>
        <v>0.56499999999999995</v>
      </c>
      <c r="G269" s="146">
        <f>'[2]Малое и  среднее предприн'!$M$23</f>
        <v>0.56499999999999995</v>
      </c>
      <c r="H269" s="147">
        <f>'[2]Малое и  среднее предприн'!$O$23</f>
        <v>0.56499999999999995</v>
      </c>
      <c r="I269" s="148">
        <f>'[2]Малое и  среднее предприн'!$Q$23</f>
        <v>3.0000000000000001E-3</v>
      </c>
      <c r="J269" s="146">
        <f>'[2]Малое и  среднее предприн'!$S$23</f>
        <v>3.0000000000000001E-3</v>
      </c>
      <c r="K269" s="147">
        <f>'[2]Малое и  среднее предприн'!$U$23</f>
        <v>3.0000000000000001E-3</v>
      </c>
      <c r="L269" s="148">
        <f>'[2]Малое и  среднее предприн'!$W$23</f>
        <v>0.32800000000000001</v>
      </c>
      <c r="M269" s="146">
        <f>'[2]Малое и  среднее предприн'!$Y$23</f>
        <v>0.32800000000000001</v>
      </c>
      <c r="N269" s="147">
        <f>'[2]Малое и  среднее предприн'!$AA$23</f>
        <v>0.32800000000000001</v>
      </c>
      <c r="O269" s="148">
        <f>'[2]Малое и  среднее предприн'!$AC$23</f>
        <v>4.0000000000000001E-3</v>
      </c>
      <c r="P269" s="146">
        <f>'[2]Малое и  среднее предприн'!$AE$23</f>
        <v>4.0000000000000001E-3</v>
      </c>
      <c r="Q269" s="147">
        <f>'[2]Малое и  среднее предприн'!$AG$23</f>
        <v>4.0000000000000001E-3</v>
      </c>
      <c r="R269" s="148">
        <f>'[2]Малое и  среднее предприн'!$AI$23</f>
        <v>5.0000000000000001E-3</v>
      </c>
      <c r="S269" s="146">
        <f>'[2]Малое и  среднее предприн'!$AK$23</f>
        <v>5.0000000000000001E-3</v>
      </c>
      <c r="T269" s="147">
        <f>'[2]Малое и  среднее предприн'!$AM$23</f>
        <v>5.0000000000000001E-3</v>
      </c>
      <c r="U269" s="148">
        <f>'[2]Малое и  среднее предприн'!$AO$23</f>
        <v>8.0000000000000002E-3</v>
      </c>
      <c r="V269" s="146">
        <f>'[2]Малое и  среднее предприн'!$AQ$23</f>
        <v>8.0000000000000002E-3</v>
      </c>
      <c r="W269" s="145">
        <f>'[2]Малое и  среднее предприн'!$AS$23</f>
        <v>8.0000000000000002E-3</v>
      </c>
      <c r="X269" s="149">
        <f t="shared" ref="X269:AR269" si="420">X267</f>
        <v>1</v>
      </c>
      <c r="Y269" s="146">
        <f t="shared" si="420"/>
        <v>1</v>
      </c>
      <c r="Z269" s="147">
        <f t="shared" si="420"/>
        <v>1</v>
      </c>
      <c r="AA269" s="148">
        <f t="shared" si="420"/>
        <v>1</v>
      </c>
      <c r="AB269" s="146">
        <f t="shared" si="420"/>
        <v>1</v>
      </c>
      <c r="AC269" s="147">
        <f t="shared" si="420"/>
        <v>1</v>
      </c>
      <c r="AD269" s="148">
        <f t="shared" si="420"/>
        <v>1</v>
      </c>
      <c r="AE269" s="146">
        <f t="shared" si="420"/>
        <v>1</v>
      </c>
      <c r="AF269" s="147">
        <f t="shared" si="420"/>
        <v>1</v>
      </c>
      <c r="AG269" s="148">
        <f t="shared" si="420"/>
        <v>1</v>
      </c>
      <c r="AH269" s="146">
        <f t="shared" si="420"/>
        <v>1</v>
      </c>
      <c r="AI269" s="147">
        <f t="shared" si="420"/>
        <v>1</v>
      </c>
      <c r="AJ269" s="148">
        <f t="shared" si="420"/>
        <v>1</v>
      </c>
      <c r="AK269" s="146">
        <f t="shared" si="420"/>
        <v>1</v>
      </c>
      <c r="AL269" s="147">
        <f t="shared" si="420"/>
        <v>1</v>
      </c>
      <c r="AM269" s="148">
        <f t="shared" si="420"/>
        <v>1</v>
      </c>
      <c r="AN269" s="146">
        <f t="shared" si="420"/>
        <v>1</v>
      </c>
      <c r="AO269" s="147">
        <f t="shared" si="420"/>
        <v>1</v>
      </c>
      <c r="AP269" s="148">
        <f t="shared" si="420"/>
        <v>1</v>
      </c>
      <c r="AQ269" s="146">
        <f t="shared" si="420"/>
        <v>1</v>
      </c>
      <c r="AR269" s="145">
        <f t="shared" si="420"/>
        <v>1</v>
      </c>
      <c r="AS269" s="149">
        <f t="shared" si="372"/>
        <v>8.0000000000000002E-3</v>
      </c>
      <c r="AT269" s="146">
        <f t="shared" si="373"/>
        <v>8.0000000000000002E-3</v>
      </c>
      <c r="AU269" s="147">
        <f t="shared" si="374"/>
        <v>8.0000000000000002E-3</v>
      </c>
      <c r="AV269" s="148">
        <f t="shared" si="375"/>
        <v>0.56499999999999995</v>
      </c>
      <c r="AW269" s="146">
        <f t="shared" si="376"/>
        <v>0.56499999999999995</v>
      </c>
      <c r="AX269" s="147">
        <f t="shared" si="377"/>
        <v>0.56499999999999995</v>
      </c>
      <c r="AY269" s="148">
        <f t="shared" si="378"/>
        <v>3.0000000000000001E-3</v>
      </c>
      <c r="AZ269" s="146">
        <f t="shared" si="379"/>
        <v>3.0000000000000001E-3</v>
      </c>
      <c r="BA269" s="147">
        <f t="shared" si="380"/>
        <v>3.0000000000000001E-3</v>
      </c>
      <c r="BB269" s="148">
        <f t="shared" si="381"/>
        <v>0.32800000000000001</v>
      </c>
      <c r="BC269" s="146">
        <f t="shared" si="382"/>
        <v>0.32800000000000001</v>
      </c>
      <c r="BD269" s="147">
        <f t="shared" si="383"/>
        <v>0.32800000000000001</v>
      </c>
      <c r="BE269" s="148">
        <f t="shared" si="384"/>
        <v>4.0000000000000001E-3</v>
      </c>
      <c r="BF269" s="146">
        <f t="shared" si="385"/>
        <v>4.0000000000000001E-3</v>
      </c>
      <c r="BG269" s="147">
        <f t="shared" si="386"/>
        <v>4.0000000000000001E-3</v>
      </c>
      <c r="BH269" s="148">
        <f t="shared" si="387"/>
        <v>5.0000000000000001E-3</v>
      </c>
      <c r="BI269" s="146">
        <f t="shared" si="388"/>
        <v>5.0000000000000001E-3</v>
      </c>
      <c r="BJ269" s="147">
        <f t="shared" si="389"/>
        <v>5.0000000000000001E-3</v>
      </c>
      <c r="BK269" s="148">
        <f t="shared" si="390"/>
        <v>8.0000000000000002E-3</v>
      </c>
      <c r="BL269" s="146">
        <f t="shared" si="391"/>
        <v>8.0000000000000002E-3</v>
      </c>
      <c r="BM269" s="145">
        <f t="shared" si="392"/>
        <v>8.0000000000000002E-3</v>
      </c>
      <c r="BN269" s="272">
        <f t="shared" si="393"/>
        <v>0.13157142857142856</v>
      </c>
      <c r="BO269" s="273">
        <f t="shared" si="394"/>
        <v>0.13157142857142856</v>
      </c>
      <c r="BP269" s="274">
        <f t="shared" si="395"/>
        <v>0.13157142857142856</v>
      </c>
      <c r="BQ269" s="272">
        <f t="shared" ref="BQ269:BS269" si="421">BQ267</f>
        <v>1</v>
      </c>
      <c r="BR269" s="273">
        <f t="shared" si="421"/>
        <v>1</v>
      </c>
      <c r="BS269" s="274">
        <f t="shared" si="421"/>
        <v>1</v>
      </c>
      <c r="BT269" s="272">
        <f t="shared" ref="BT269" si="422">BN269/BQ269</f>
        <v>0.13157142857142856</v>
      </c>
      <c r="BU269" s="273">
        <f t="shared" ref="BU269" si="423">BO269/BR269</f>
        <v>0.13157142857142856</v>
      </c>
      <c r="BV269" s="274">
        <f t="shared" ref="BV269" si="424">BP269/BS269</f>
        <v>0.13157142857142856</v>
      </c>
      <c r="DA269" s="146"/>
      <c r="DB269" s="146"/>
      <c r="DC269" s="146"/>
    </row>
    <row r="270" spans="1:107" s="133" customFormat="1" x14ac:dyDescent="0.25">
      <c r="A270" s="149"/>
      <c r="B270" s="146"/>
      <c r="C270" s="149"/>
      <c r="D270" s="146"/>
      <c r="E270" s="147"/>
      <c r="F270" s="148"/>
      <c r="G270" s="146"/>
      <c r="H270" s="147"/>
      <c r="I270" s="148"/>
      <c r="J270" s="146"/>
      <c r="K270" s="147"/>
      <c r="L270" s="148"/>
      <c r="M270" s="146"/>
      <c r="N270" s="147"/>
      <c r="O270" s="148"/>
      <c r="P270" s="146"/>
      <c r="Q270" s="147"/>
      <c r="R270" s="148"/>
      <c r="S270" s="146"/>
      <c r="T270" s="147"/>
      <c r="U270" s="148"/>
      <c r="V270" s="146"/>
      <c r="W270" s="145"/>
      <c r="X270" s="149"/>
      <c r="Y270" s="146"/>
      <c r="Z270" s="147"/>
      <c r="AA270" s="148"/>
      <c r="AB270" s="146"/>
      <c r="AC270" s="147"/>
      <c r="AD270" s="148"/>
      <c r="AE270" s="146"/>
      <c r="AF270" s="147"/>
      <c r="AG270" s="148"/>
      <c r="AH270" s="146"/>
      <c r="AI270" s="147"/>
      <c r="AJ270" s="148"/>
      <c r="AK270" s="146"/>
      <c r="AL270" s="147"/>
      <c r="AM270" s="148"/>
      <c r="AN270" s="146"/>
      <c r="AO270" s="147"/>
      <c r="AP270" s="148"/>
      <c r="AQ270" s="146"/>
      <c r="AR270" s="145"/>
      <c r="AS270" s="149"/>
      <c r="AT270" s="146"/>
      <c r="AU270" s="147"/>
      <c r="AV270" s="148"/>
      <c r="AW270" s="146"/>
      <c r="AX270" s="147"/>
      <c r="AY270" s="148"/>
      <c r="AZ270" s="146"/>
      <c r="BA270" s="147"/>
      <c r="BB270" s="148"/>
      <c r="BC270" s="146"/>
      <c r="BD270" s="147"/>
      <c r="BE270" s="148"/>
      <c r="BF270" s="146"/>
      <c r="BG270" s="147"/>
      <c r="BH270" s="148"/>
      <c r="BI270" s="146"/>
      <c r="BJ270" s="147"/>
      <c r="BK270" s="148"/>
      <c r="BL270" s="146"/>
      <c r="BM270" s="145"/>
      <c r="BN270" s="272"/>
      <c r="BO270" s="273"/>
      <c r="BP270" s="274"/>
      <c r="BQ270" s="272"/>
      <c r="BR270" s="273"/>
      <c r="BS270" s="274"/>
      <c r="BT270" s="272"/>
      <c r="BU270" s="273"/>
      <c r="BV270" s="274"/>
      <c r="DA270" s="146"/>
      <c r="DB270" s="146"/>
      <c r="DC270" s="146"/>
    </row>
    <row r="271" spans="1:107" s="133" customFormat="1" x14ac:dyDescent="0.25">
      <c r="A271" s="150" t="s">
        <v>53</v>
      </c>
      <c r="B271" s="146"/>
      <c r="C271" s="149">
        <f>'[2]Малое и  среднее предприн'!$E$25</f>
        <v>2.8000000000000001E-2</v>
      </c>
      <c r="D271" s="146">
        <f>'[2]Малое и  среднее предприн'!$G$25</f>
        <v>2.8000000000000001E-2</v>
      </c>
      <c r="E271" s="147">
        <f>'[2]Малое и  среднее предприн'!$I$25</f>
        <v>2.8000000000000001E-2</v>
      </c>
      <c r="F271" s="148">
        <f>'[2]Малое и  среднее предприн'!$K$25</f>
        <v>0.378</v>
      </c>
      <c r="G271" s="146">
        <f>'[2]Малое и  среднее предприн'!$M$25</f>
        <v>0.378</v>
      </c>
      <c r="H271" s="147">
        <f>'[2]Малое и  среднее предприн'!$O$25</f>
        <v>0.378</v>
      </c>
      <c r="I271" s="148">
        <f>'[2]Малое и  среднее предприн'!$Q$25</f>
        <v>1.7999999999999999E-2</v>
      </c>
      <c r="J271" s="146">
        <f>'[2]Малое и  среднее предприн'!$S$25</f>
        <v>1.7999999999999999E-2</v>
      </c>
      <c r="K271" s="147">
        <f>'[2]Малое и  среднее предприн'!$U$25</f>
        <v>1.7999999999999999E-2</v>
      </c>
      <c r="L271" s="148">
        <f>'[2]Малое и  среднее предприн'!$W$25</f>
        <v>0.64900000000000002</v>
      </c>
      <c r="M271" s="146">
        <f>'[2]Малое и  среднее предприн'!$Y$25</f>
        <v>0.64900000000000002</v>
      </c>
      <c r="N271" s="147">
        <f>'[2]Малое и  среднее предприн'!$AA$25</f>
        <v>0.64900000000000002</v>
      </c>
      <c r="O271" s="148">
        <f>'[2]Малое и  среднее предприн'!$AC$25</f>
        <v>2.1000000000000001E-2</v>
      </c>
      <c r="P271" s="146">
        <f>'[2]Малое и  среднее предприн'!$AE$25</f>
        <v>2.1000000000000001E-2</v>
      </c>
      <c r="Q271" s="147">
        <f>'[2]Малое и  среднее предприн'!$AG$25</f>
        <v>2.1000000000000001E-2</v>
      </c>
      <c r="R271" s="148">
        <f>'[2]Малое и  среднее предприн'!$AI$25</f>
        <v>4.4999999999999998E-2</v>
      </c>
      <c r="S271" s="146">
        <f>'[2]Малое и  среднее предприн'!$AK$25</f>
        <v>4.4999999999999998E-2</v>
      </c>
      <c r="T271" s="147">
        <f>'[2]Малое и  среднее предприн'!$AM$25</f>
        <v>4.4999999999999998E-2</v>
      </c>
      <c r="U271" s="148">
        <f>'[2]Малое и  среднее предприн'!$AO$25</f>
        <v>2.8000000000000001E-2</v>
      </c>
      <c r="V271" s="146">
        <f>'[2]Малое и  среднее предприн'!$AQ$25</f>
        <v>2.8000000000000001E-2</v>
      </c>
      <c r="W271" s="145">
        <f>'[2]Малое и  среднее предприн'!$AS$25</f>
        <v>2.8000000000000001E-2</v>
      </c>
      <c r="X271" s="149">
        <f t="shared" ref="X271:AR271" si="425">X269</f>
        <v>1</v>
      </c>
      <c r="Y271" s="146">
        <f t="shared" si="425"/>
        <v>1</v>
      </c>
      <c r="Z271" s="147">
        <f t="shared" si="425"/>
        <v>1</v>
      </c>
      <c r="AA271" s="148">
        <f t="shared" si="425"/>
        <v>1</v>
      </c>
      <c r="AB271" s="146">
        <f t="shared" si="425"/>
        <v>1</v>
      </c>
      <c r="AC271" s="147">
        <f t="shared" si="425"/>
        <v>1</v>
      </c>
      <c r="AD271" s="148">
        <f t="shared" si="425"/>
        <v>1</v>
      </c>
      <c r="AE271" s="146">
        <f t="shared" si="425"/>
        <v>1</v>
      </c>
      <c r="AF271" s="147">
        <f t="shared" si="425"/>
        <v>1</v>
      </c>
      <c r="AG271" s="148">
        <f t="shared" si="425"/>
        <v>1</v>
      </c>
      <c r="AH271" s="146">
        <f t="shared" si="425"/>
        <v>1</v>
      </c>
      <c r="AI271" s="147">
        <f t="shared" si="425"/>
        <v>1</v>
      </c>
      <c r="AJ271" s="148">
        <f t="shared" si="425"/>
        <v>1</v>
      </c>
      <c r="AK271" s="146">
        <f t="shared" si="425"/>
        <v>1</v>
      </c>
      <c r="AL271" s="147">
        <f t="shared" si="425"/>
        <v>1</v>
      </c>
      <c r="AM271" s="148">
        <f t="shared" si="425"/>
        <v>1</v>
      </c>
      <c r="AN271" s="146">
        <f t="shared" si="425"/>
        <v>1</v>
      </c>
      <c r="AO271" s="147">
        <f t="shared" si="425"/>
        <v>1</v>
      </c>
      <c r="AP271" s="148">
        <f t="shared" si="425"/>
        <v>1</v>
      </c>
      <c r="AQ271" s="146">
        <f t="shared" si="425"/>
        <v>1</v>
      </c>
      <c r="AR271" s="145">
        <f t="shared" si="425"/>
        <v>1</v>
      </c>
      <c r="AS271" s="149">
        <f t="shared" si="372"/>
        <v>2.8000000000000001E-2</v>
      </c>
      <c r="AT271" s="146">
        <f t="shared" si="373"/>
        <v>2.8000000000000001E-2</v>
      </c>
      <c r="AU271" s="147">
        <f t="shared" si="374"/>
        <v>2.8000000000000001E-2</v>
      </c>
      <c r="AV271" s="148">
        <f t="shared" si="375"/>
        <v>0.378</v>
      </c>
      <c r="AW271" s="146">
        <f t="shared" si="376"/>
        <v>0.378</v>
      </c>
      <c r="AX271" s="147">
        <f t="shared" si="377"/>
        <v>0.378</v>
      </c>
      <c r="AY271" s="148">
        <f t="shared" si="378"/>
        <v>1.7999999999999999E-2</v>
      </c>
      <c r="AZ271" s="146">
        <f t="shared" si="379"/>
        <v>1.7999999999999999E-2</v>
      </c>
      <c r="BA271" s="147">
        <f t="shared" si="380"/>
        <v>1.7999999999999999E-2</v>
      </c>
      <c r="BB271" s="148">
        <f t="shared" si="381"/>
        <v>0.64900000000000002</v>
      </c>
      <c r="BC271" s="146">
        <f t="shared" si="382"/>
        <v>0.64900000000000002</v>
      </c>
      <c r="BD271" s="147">
        <f t="shared" si="383"/>
        <v>0.64900000000000002</v>
      </c>
      <c r="BE271" s="148">
        <f t="shared" si="384"/>
        <v>2.1000000000000001E-2</v>
      </c>
      <c r="BF271" s="146">
        <f t="shared" si="385"/>
        <v>2.1000000000000001E-2</v>
      </c>
      <c r="BG271" s="147">
        <f t="shared" si="386"/>
        <v>2.1000000000000001E-2</v>
      </c>
      <c r="BH271" s="148">
        <f t="shared" si="387"/>
        <v>4.4999999999999998E-2</v>
      </c>
      <c r="BI271" s="146">
        <f t="shared" si="388"/>
        <v>4.4999999999999998E-2</v>
      </c>
      <c r="BJ271" s="147">
        <f t="shared" si="389"/>
        <v>4.4999999999999998E-2</v>
      </c>
      <c r="BK271" s="148">
        <f t="shared" si="390"/>
        <v>2.8000000000000001E-2</v>
      </c>
      <c r="BL271" s="146">
        <f t="shared" si="391"/>
        <v>2.8000000000000001E-2</v>
      </c>
      <c r="BM271" s="145">
        <f t="shared" si="392"/>
        <v>2.8000000000000001E-2</v>
      </c>
      <c r="BN271" s="272">
        <f t="shared" si="393"/>
        <v>0.16671428571428568</v>
      </c>
      <c r="BO271" s="273">
        <f t="shared" si="394"/>
        <v>0.16671428571428568</v>
      </c>
      <c r="BP271" s="274">
        <f t="shared" si="395"/>
        <v>0.16671428571428568</v>
      </c>
      <c r="BQ271" s="272">
        <f t="shared" ref="BQ271:BS271" si="426">BQ269</f>
        <v>1</v>
      </c>
      <c r="BR271" s="273">
        <f t="shared" si="426"/>
        <v>1</v>
      </c>
      <c r="BS271" s="274">
        <f t="shared" si="426"/>
        <v>1</v>
      </c>
      <c r="BT271" s="272">
        <f t="shared" ref="BT271" si="427">BN271/BQ271</f>
        <v>0.16671428571428568</v>
      </c>
      <c r="BU271" s="273">
        <f t="shared" ref="BU271" si="428">BO271/BR271</f>
        <v>0.16671428571428568</v>
      </c>
      <c r="BV271" s="274">
        <f t="shared" ref="BV271" si="429">BP271/BS271</f>
        <v>0.16671428571428568</v>
      </c>
      <c r="DA271" s="146"/>
      <c r="DB271" s="146"/>
      <c r="DC271" s="146"/>
    </row>
    <row r="272" spans="1:107" s="133" customFormat="1" x14ac:dyDescent="0.25">
      <c r="A272" s="149"/>
      <c r="B272" s="146"/>
      <c r="C272" s="149"/>
      <c r="D272" s="146"/>
      <c r="E272" s="147"/>
      <c r="F272" s="148"/>
      <c r="G272" s="146"/>
      <c r="H272" s="147"/>
      <c r="I272" s="148"/>
      <c r="J272" s="146"/>
      <c r="K272" s="147"/>
      <c r="L272" s="148"/>
      <c r="M272" s="146"/>
      <c r="N272" s="147"/>
      <c r="O272" s="148"/>
      <c r="P272" s="146"/>
      <c r="Q272" s="147"/>
      <c r="R272" s="148"/>
      <c r="S272" s="146"/>
      <c r="T272" s="147"/>
      <c r="U272" s="148"/>
      <c r="V272" s="146"/>
      <c r="W272" s="145"/>
      <c r="X272" s="149"/>
      <c r="Y272" s="146"/>
      <c r="Z272" s="147"/>
      <c r="AA272" s="148"/>
      <c r="AB272" s="146"/>
      <c r="AC272" s="147"/>
      <c r="AD272" s="148"/>
      <c r="AE272" s="146"/>
      <c r="AF272" s="147"/>
      <c r="AG272" s="148"/>
      <c r="AH272" s="146"/>
      <c r="AI272" s="147"/>
      <c r="AJ272" s="148"/>
      <c r="AK272" s="146"/>
      <c r="AL272" s="147"/>
      <c r="AM272" s="148"/>
      <c r="AN272" s="146"/>
      <c r="AO272" s="147"/>
      <c r="AP272" s="148"/>
      <c r="AQ272" s="146"/>
      <c r="AR272" s="145"/>
      <c r="AS272" s="149"/>
      <c r="AT272" s="146"/>
      <c r="AU272" s="147"/>
      <c r="AV272" s="148"/>
      <c r="AW272" s="146"/>
      <c r="AX272" s="147"/>
      <c r="AY272" s="148"/>
      <c r="AZ272" s="146"/>
      <c r="BA272" s="147"/>
      <c r="BB272" s="148"/>
      <c r="BC272" s="146"/>
      <c r="BD272" s="147"/>
      <c r="BE272" s="148"/>
      <c r="BF272" s="146"/>
      <c r="BG272" s="147"/>
      <c r="BH272" s="148"/>
      <c r="BI272" s="146"/>
      <c r="BJ272" s="147"/>
      <c r="BK272" s="148"/>
      <c r="BL272" s="146"/>
      <c r="BM272" s="145"/>
      <c r="BN272" s="272"/>
      <c r="BO272" s="273"/>
      <c r="BP272" s="274"/>
      <c r="BQ272" s="272"/>
      <c r="BR272" s="273"/>
      <c r="BS272" s="274"/>
      <c r="BT272" s="272"/>
      <c r="BU272" s="273"/>
      <c r="BV272" s="274"/>
      <c r="DA272" s="146"/>
      <c r="DB272" s="146"/>
      <c r="DC272" s="146"/>
    </row>
    <row r="273" spans="1:107" s="133" customFormat="1" x14ac:dyDescent="0.25">
      <c r="A273" s="150" t="s">
        <v>54</v>
      </c>
      <c r="B273" s="146"/>
      <c r="C273" s="149">
        <f>'[2]Малое и  среднее предприн'!$E$27</f>
        <v>3.5000000000000003E-2</v>
      </c>
      <c r="D273" s="146">
        <f>'[2]Малое и  среднее предприн'!$G$27</f>
        <v>3.5000000000000003E-2</v>
      </c>
      <c r="E273" s="147">
        <f>'[2]Малое и  среднее предприн'!$I$27</f>
        <v>3.5000000000000003E-2</v>
      </c>
      <c r="F273" s="148">
        <f>'[2]Малое и  среднее предприн'!$K$27</f>
        <v>0.41799999999999998</v>
      </c>
      <c r="G273" s="146">
        <f>'[2]Малое и  среднее предприн'!$M$27</f>
        <v>0.41799999999999998</v>
      </c>
      <c r="H273" s="147">
        <f>'[2]Малое и  среднее предприн'!$O$27</f>
        <v>0.41799999999999998</v>
      </c>
      <c r="I273" s="148">
        <f>'[2]Малое и  среднее предприн'!$Q$27</f>
        <v>1.0999999999999999E-2</v>
      </c>
      <c r="J273" s="146">
        <f>'[2]Малое и  среднее предприн'!$S$27</f>
        <v>1.0999999999999999E-2</v>
      </c>
      <c r="K273" s="147">
        <f>'[2]Малое и  среднее предприн'!$U$27</f>
        <v>1.0999999999999999E-2</v>
      </c>
      <c r="L273" s="148">
        <f>'[2]Малое и  среднее предприн'!$W$27</f>
        <v>0.33300000000000002</v>
      </c>
      <c r="M273" s="146">
        <f>'[2]Малое и  среднее предприн'!$Y$27</f>
        <v>0.33300000000000002</v>
      </c>
      <c r="N273" s="147">
        <f>'[2]Малое и  среднее предприн'!$AA$27</f>
        <v>0.33300000000000002</v>
      </c>
      <c r="O273" s="148">
        <f>'[2]Малое и  среднее предприн'!$AC$27</f>
        <v>2.5000000000000001E-2</v>
      </c>
      <c r="P273" s="146">
        <f>'[2]Малое и  среднее предприн'!$AE$27</f>
        <v>2.5000000000000001E-2</v>
      </c>
      <c r="Q273" s="147">
        <f>'[2]Малое и  среднее предприн'!$AG$27</f>
        <v>2.5000000000000001E-2</v>
      </c>
      <c r="R273" s="148">
        <f>'[2]Малое и  среднее предприн'!$AI$27</f>
        <v>1.2E-2</v>
      </c>
      <c r="S273" s="146">
        <f>'[2]Малое и  среднее предприн'!$AK$27</f>
        <v>1.2E-2</v>
      </c>
      <c r="T273" s="147">
        <f>'[2]Малое и  среднее предприн'!$AM$27</f>
        <v>1.2E-2</v>
      </c>
      <c r="U273" s="148">
        <f>'[2]Малое и  среднее предприн'!$AO$27</f>
        <v>3.5000000000000003E-2</v>
      </c>
      <c r="V273" s="146">
        <f>'[2]Малое и  среднее предприн'!$AQ$27</f>
        <v>3.5000000000000003E-2</v>
      </c>
      <c r="W273" s="145">
        <f>'[2]Малое и  среднее предприн'!$AS$27</f>
        <v>3.5000000000000003E-2</v>
      </c>
      <c r="X273" s="149">
        <f t="shared" ref="X273:AR273" si="430">X271</f>
        <v>1</v>
      </c>
      <c r="Y273" s="146">
        <f t="shared" si="430"/>
        <v>1</v>
      </c>
      <c r="Z273" s="147">
        <f t="shared" si="430"/>
        <v>1</v>
      </c>
      <c r="AA273" s="148">
        <f t="shared" si="430"/>
        <v>1</v>
      </c>
      <c r="AB273" s="146">
        <f t="shared" si="430"/>
        <v>1</v>
      </c>
      <c r="AC273" s="147">
        <f t="shared" si="430"/>
        <v>1</v>
      </c>
      <c r="AD273" s="148">
        <f t="shared" si="430"/>
        <v>1</v>
      </c>
      <c r="AE273" s="146">
        <f t="shared" si="430"/>
        <v>1</v>
      </c>
      <c r="AF273" s="147">
        <f t="shared" si="430"/>
        <v>1</v>
      </c>
      <c r="AG273" s="148">
        <f t="shared" si="430"/>
        <v>1</v>
      </c>
      <c r="AH273" s="146">
        <f t="shared" si="430"/>
        <v>1</v>
      </c>
      <c r="AI273" s="147">
        <f t="shared" si="430"/>
        <v>1</v>
      </c>
      <c r="AJ273" s="148">
        <f t="shared" si="430"/>
        <v>1</v>
      </c>
      <c r="AK273" s="146">
        <f t="shared" si="430"/>
        <v>1</v>
      </c>
      <c r="AL273" s="147">
        <f t="shared" si="430"/>
        <v>1</v>
      </c>
      <c r="AM273" s="148">
        <f t="shared" si="430"/>
        <v>1</v>
      </c>
      <c r="AN273" s="146">
        <f t="shared" si="430"/>
        <v>1</v>
      </c>
      <c r="AO273" s="147">
        <f t="shared" si="430"/>
        <v>1</v>
      </c>
      <c r="AP273" s="148">
        <f t="shared" si="430"/>
        <v>1</v>
      </c>
      <c r="AQ273" s="146">
        <f t="shared" si="430"/>
        <v>1</v>
      </c>
      <c r="AR273" s="145">
        <f t="shared" si="430"/>
        <v>1</v>
      </c>
      <c r="AS273" s="149">
        <f t="shared" si="372"/>
        <v>3.5000000000000003E-2</v>
      </c>
      <c r="AT273" s="146">
        <f t="shared" si="373"/>
        <v>3.5000000000000003E-2</v>
      </c>
      <c r="AU273" s="147">
        <f t="shared" si="374"/>
        <v>3.5000000000000003E-2</v>
      </c>
      <c r="AV273" s="148">
        <f t="shared" si="375"/>
        <v>0.41799999999999998</v>
      </c>
      <c r="AW273" s="146">
        <f t="shared" si="376"/>
        <v>0.41799999999999998</v>
      </c>
      <c r="AX273" s="147">
        <f t="shared" si="377"/>
        <v>0.41799999999999998</v>
      </c>
      <c r="AY273" s="148">
        <f t="shared" si="378"/>
        <v>1.0999999999999999E-2</v>
      </c>
      <c r="AZ273" s="146">
        <f t="shared" si="379"/>
        <v>1.0999999999999999E-2</v>
      </c>
      <c r="BA273" s="147">
        <f t="shared" si="380"/>
        <v>1.0999999999999999E-2</v>
      </c>
      <c r="BB273" s="148">
        <f t="shared" si="381"/>
        <v>0.33300000000000002</v>
      </c>
      <c r="BC273" s="146">
        <f t="shared" si="382"/>
        <v>0.33300000000000002</v>
      </c>
      <c r="BD273" s="147">
        <f t="shared" si="383"/>
        <v>0.33300000000000002</v>
      </c>
      <c r="BE273" s="148">
        <f t="shared" si="384"/>
        <v>2.5000000000000001E-2</v>
      </c>
      <c r="BF273" s="146">
        <f t="shared" si="385"/>
        <v>2.5000000000000001E-2</v>
      </c>
      <c r="BG273" s="147">
        <f t="shared" si="386"/>
        <v>2.5000000000000001E-2</v>
      </c>
      <c r="BH273" s="148">
        <f t="shared" si="387"/>
        <v>1.2E-2</v>
      </c>
      <c r="BI273" s="146">
        <f t="shared" si="388"/>
        <v>1.2E-2</v>
      </c>
      <c r="BJ273" s="147">
        <f t="shared" si="389"/>
        <v>1.2E-2</v>
      </c>
      <c r="BK273" s="148">
        <f t="shared" si="390"/>
        <v>3.5000000000000003E-2</v>
      </c>
      <c r="BL273" s="146">
        <f t="shared" si="391"/>
        <v>3.5000000000000003E-2</v>
      </c>
      <c r="BM273" s="145">
        <f t="shared" si="392"/>
        <v>3.5000000000000003E-2</v>
      </c>
      <c r="BN273" s="272">
        <f t="shared" si="393"/>
        <v>0.12414285714285714</v>
      </c>
      <c r="BO273" s="273">
        <f t="shared" si="394"/>
        <v>0.12414285714285714</v>
      </c>
      <c r="BP273" s="274">
        <f t="shared" si="395"/>
        <v>0.12414285714285714</v>
      </c>
      <c r="BQ273" s="272">
        <f t="shared" ref="BQ273:BS273" si="431">BQ271</f>
        <v>1</v>
      </c>
      <c r="BR273" s="273">
        <f t="shared" si="431"/>
        <v>1</v>
      </c>
      <c r="BS273" s="274">
        <f t="shared" si="431"/>
        <v>1</v>
      </c>
      <c r="BT273" s="272">
        <f t="shared" ref="BT273" si="432">BN273/BQ273</f>
        <v>0.12414285714285714</v>
      </c>
      <c r="BU273" s="273">
        <f t="shared" ref="BU273" si="433">BO273/BR273</f>
        <v>0.12414285714285714</v>
      </c>
      <c r="BV273" s="274">
        <f t="shared" ref="BV273" si="434">BP273/BS273</f>
        <v>0.12414285714285714</v>
      </c>
      <c r="DA273" s="146"/>
      <c r="DB273" s="146"/>
      <c r="DC273" s="146"/>
    </row>
    <row r="274" spans="1:107" s="133" customFormat="1" x14ac:dyDescent="0.25">
      <c r="A274" s="149"/>
      <c r="B274" s="146"/>
      <c r="C274" s="149"/>
      <c r="D274" s="146"/>
      <c r="E274" s="147"/>
      <c r="F274" s="148"/>
      <c r="G274" s="146"/>
      <c r="H274" s="147"/>
      <c r="I274" s="148"/>
      <c r="J274" s="146"/>
      <c r="K274" s="147"/>
      <c r="L274" s="148"/>
      <c r="M274" s="146"/>
      <c r="N274" s="147"/>
      <c r="O274" s="148"/>
      <c r="P274" s="146"/>
      <c r="Q274" s="147"/>
      <c r="R274" s="148"/>
      <c r="S274" s="146"/>
      <c r="T274" s="147"/>
      <c r="U274" s="148"/>
      <c r="V274" s="146"/>
      <c r="W274" s="145"/>
      <c r="X274" s="149"/>
      <c r="Y274" s="146"/>
      <c r="Z274" s="147"/>
      <c r="AA274" s="148"/>
      <c r="AB274" s="146"/>
      <c r="AC274" s="147"/>
      <c r="AD274" s="148"/>
      <c r="AE274" s="146"/>
      <c r="AF274" s="147"/>
      <c r="AG274" s="148"/>
      <c r="AH274" s="146"/>
      <c r="AI274" s="147"/>
      <c r="AJ274" s="148"/>
      <c r="AK274" s="146"/>
      <c r="AL274" s="147"/>
      <c r="AM274" s="148"/>
      <c r="AN274" s="146"/>
      <c r="AO274" s="147"/>
      <c r="AP274" s="148"/>
      <c r="AQ274" s="146"/>
      <c r="AR274" s="145"/>
      <c r="AS274" s="149"/>
      <c r="AT274" s="146"/>
      <c r="AU274" s="147"/>
      <c r="AV274" s="148"/>
      <c r="AW274" s="146"/>
      <c r="AX274" s="147"/>
      <c r="AY274" s="148"/>
      <c r="AZ274" s="146"/>
      <c r="BA274" s="147"/>
      <c r="BB274" s="148"/>
      <c r="BC274" s="146"/>
      <c r="BD274" s="147"/>
      <c r="BE274" s="148"/>
      <c r="BF274" s="146"/>
      <c r="BG274" s="147"/>
      <c r="BH274" s="148"/>
      <c r="BI274" s="146"/>
      <c r="BJ274" s="147"/>
      <c r="BK274" s="148"/>
      <c r="BL274" s="146"/>
      <c r="BM274" s="145"/>
      <c r="BN274" s="272"/>
      <c r="BO274" s="273"/>
      <c r="BP274" s="274"/>
      <c r="BQ274" s="272"/>
      <c r="BR274" s="273"/>
      <c r="BS274" s="274"/>
      <c r="BT274" s="272"/>
      <c r="BU274" s="273"/>
      <c r="BV274" s="274"/>
      <c r="DA274" s="146"/>
      <c r="DB274" s="146"/>
      <c r="DC274" s="146"/>
    </row>
    <row r="275" spans="1:107" s="133" customFormat="1" x14ac:dyDescent="0.25">
      <c r="A275" s="150" t="s">
        <v>55</v>
      </c>
      <c r="B275" s="146"/>
      <c r="C275" s="149">
        <f>'[2]Малое и  среднее предприн'!$E$29</f>
        <v>4.1000000000000002E-2</v>
      </c>
      <c r="D275" s="146">
        <f>'[2]Малое и  среднее предприн'!$G$29</f>
        <v>4.1000000000000002E-2</v>
      </c>
      <c r="E275" s="147">
        <f>'[2]Малое и  среднее предприн'!$I$29</f>
        <v>4.1000000000000002E-2</v>
      </c>
      <c r="F275" s="148">
        <f>'[2]Малое и  среднее предприн'!$K$29</f>
        <v>0.59199999999999997</v>
      </c>
      <c r="G275" s="146">
        <f>'[2]Малое и  среднее предприн'!$M$29</f>
        <v>0.59199999999999997</v>
      </c>
      <c r="H275" s="147">
        <f>'[2]Малое и  среднее предприн'!$O$29</f>
        <v>0.59199999999999997</v>
      </c>
      <c r="I275" s="148">
        <f>'[2]Малое и  среднее предприн'!$Q$29</f>
        <v>1.4E-2</v>
      </c>
      <c r="J275" s="146">
        <f>'[2]Малое и  среднее предприн'!$S$29</f>
        <v>1.4E-2</v>
      </c>
      <c r="K275" s="147">
        <f>'[2]Малое и  среднее предприн'!$U$29</f>
        <v>1.4E-2</v>
      </c>
      <c r="L275" s="148">
        <f>'[2]Малое и  среднее предприн'!$W$29</f>
        <v>0.33600000000000002</v>
      </c>
      <c r="M275" s="146">
        <f>'[2]Малое и  среднее предприн'!$Y$29</f>
        <v>0.33600000000000002</v>
      </c>
      <c r="N275" s="147">
        <f>'[2]Малое и  среднее предприн'!$AA$29</f>
        <v>0.33600000000000002</v>
      </c>
      <c r="O275" s="148">
        <f>'[2]Малое и  среднее предприн'!$AC$29</f>
        <v>0.03</v>
      </c>
      <c r="P275" s="146">
        <f>'[2]Малое и  среднее предприн'!$AE$29</f>
        <v>0.03</v>
      </c>
      <c r="Q275" s="147">
        <f>'[2]Малое и  среднее предприн'!$AG$29</f>
        <v>0.03</v>
      </c>
      <c r="R275" s="148">
        <f>'[2]Малое и  среднее предприн'!$AI$29</f>
        <v>4.2999999999999997E-2</v>
      </c>
      <c r="S275" s="146">
        <f>'[2]Малое и  среднее предприн'!$AK$29</f>
        <v>4.2999999999999997E-2</v>
      </c>
      <c r="T275" s="147">
        <f>'[2]Малое и  среднее предприн'!$AM$29</f>
        <v>4.2999999999999997E-2</v>
      </c>
      <c r="U275" s="148">
        <f>'[2]Малое и  среднее предприн'!$AO$29</f>
        <v>4.1000000000000002E-2</v>
      </c>
      <c r="V275" s="146">
        <f>'[2]Малое и  среднее предприн'!$AQ$29</f>
        <v>4.1000000000000002E-2</v>
      </c>
      <c r="W275" s="145">
        <f>'[2]Малое и  среднее предприн'!$AS$29</f>
        <v>4.1000000000000002E-2</v>
      </c>
      <c r="X275" s="149">
        <f t="shared" ref="X275:AR275" si="435">X273</f>
        <v>1</v>
      </c>
      <c r="Y275" s="146">
        <f t="shared" si="435"/>
        <v>1</v>
      </c>
      <c r="Z275" s="147">
        <f t="shared" si="435"/>
        <v>1</v>
      </c>
      <c r="AA275" s="148">
        <f t="shared" si="435"/>
        <v>1</v>
      </c>
      <c r="AB275" s="146">
        <f t="shared" si="435"/>
        <v>1</v>
      </c>
      <c r="AC275" s="147">
        <f t="shared" si="435"/>
        <v>1</v>
      </c>
      <c r="AD275" s="148">
        <f t="shared" si="435"/>
        <v>1</v>
      </c>
      <c r="AE275" s="146">
        <f t="shared" si="435"/>
        <v>1</v>
      </c>
      <c r="AF275" s="147">
        <f t="shared" si="435"/>
        <v>1</v>
      </c>
      <c r="AG275" s="148">
        <f t="shared" si="435"/>
        <v>1</v>
      </c>
      <c r="AH275" s="146">
        <f t="shared" si="435"/>
        <v>1</v>
      </c>
      <c r="AI275" s="147">
        <f t="shared" si="435"/>
        <v>1</v>
      </c>
      <c r="AJ275" s="148">
        <f t="shared" si="435"/>
        <v>1</v>
      </c>
      <c r="AK275" s="146">
        <f t="shared" si="435"/>
        <v>1</v>
      </c>
      <c r="AL275" s="147">
        <f t="shared" si="435"/>
        <v>1</v>
      </c>
      <c r="AM275" s="148">
        <f t="shared" si="435"/>
        <v>1</v>
      </c>
      <c r="AN275" s="146">
        <f t="shared" si="435"/>
        <v>1</v>
      </c>
      <c r="AO275" s="147">
        <f t="shared" si="435"/>
        <v>1</v>
      </c>
      <c r="AP275" s="148">
        <f t="shared" si="435"/>
        <v>1</v>
      </c>
      <c r="AQ275" s="146">
        <f t="shared" si="435"/>
        <v>1</v>
      </c>
      <c r="AR275" s="145">
        <f t="shared" si="435"/>
        <v>1</v>
      </c>
      <c r="AS275" s="149">
        <f t="shared" si="372"/>
        <v>4.1000000000000002E-2</v>
      </c>
      <c r="AT275" s="146">
        <f t="shared" si="373"/>
        <v>4.1000000000000002E-2</v>
      </c>
      <c r="AU275" s="147">
        <f t="shared" si="374"/>
        <v>4.1000000000000002E-2</v>
      </c>
      <c r="AV275" s="148">
        <f t="shared" si="375"/>
        <v>0.59199999999999997</v>
      </c>
      <c r="AW275" s="146">
        <f t="shared" si="376"/>
        <v>0.59199999999999997</v>
      </c>
      <c r="AX275" s="147">
        <f t="shared" si="377"/>
        <v>0.59199999999999997</v>
      </c>
      <c r="AY275" s="148">
        <f t="shared" si="378"/>
        <v>1.4E-2</v>
      </c>
      <c r="AZ275" s="146">
        <f t="shared" si="379"/>
        <v>1.4E-2</v>
      </c>
      <c r="BA275" s="147">
        <f t="shared" si="380"/>
        <v>1.4E-2</v>
      </c>
      <c r="BB275" s="148">
        <f t="shared" si="381"/>
        <v>0.33600000000000002</v>
      </c>
      <c r="BC275" s="146">
        <f t="shared" si="382"/>
        <v>0.33600000000000002</v>
      </c>
      <c r="BD275" s="147">
        <f t="shared" si="383"/>
        <v>0.33600000000000002</v>
      </c>
      <c r="BE275" s="148">
        <f t="shared" si="384"/>
        <v>0.03</v>
      </c>
      <c r="BF275" s="146">
        <f t="shared" si="385"/>
        <v>0.03</v>
      </c>
      <c r="BG275" s="147">
        <f t="shared" si="386"/>
        <v>0.03</v>
      </c>
      <c r="BH275" s="148">
        <f t="shared" si="387"/>
        <v>4.2999999999999997E-2</v>
      </c>
      <c r="BI275" s="146">
        <f t="shared" si="388"/>
        <v>4.2999999999999997E-2</v>
      </c>
      <c r="BJ275" s="147">
        <f t="shared" si="389"/>
        <v>4.2999999999999997E-2</v>
      </c>
      <c r="BK275" s="148">
        <f t="shared" si="390"/>
        <v>4.1000000000000002E-2</v>
      </c>
      <c r="BL275" s="146">
        <f t="shared" si="391"/>
        <v>4.1000000000000002E-2</v>
      </c>
      <c r="BM275" s="145">
        <f t="shared" si="392"/>
        <v>4.1000000000000002E-2</v>
      </c>
      <c r="BN275" s="272">
        <f t="shared" si="393"/>
        <v>0.15671428571428572</v>
      </c>
      <c r="BO275" s="273">
        <f t="shared" si="394"/>
        <v>0.15671428571428572</v>
      </c>
      <c r="BP275" s="274">
        <f t="shared" si="395"/>
        <v>0.15671428571428572</v>
      </c>
      <c r="BQ275" s="272">
        <f t="shared" ref="BQ275:BS275" si="436">BQ273</f>
        <v>1</v>
      </c>
      <c r="BR275" s="273">
        <f t="shared" si="436"/>
        <v>1</v>
      </c>
      <c r="BS275" s="274">
        <f t="shared" si="436"/>
        <v>1</v>
      </c>
      <c r="BT275" s="272">
        <f t="shared" ref="BT275" si="437">BN275/BQ275</f>
        <v>0.15671428571428572</v>
      </c>
      <c r="BU275" s="273">
        <f t="shared" ref="BU275" si="438">BO275/BR275</f>
        <v>0.15671428571428572</v>
      </c>
      <c r="BV275" s="274">
        <f t="shared" ref="BV275" si="439">BP275/BS275</f>
        <v>0.15671428571428572</v>
      </c>
      <c r="DA275" s="146"/>
      <c r="DB275" s="146"/>
      <c r="DC275" s="146"/>
    </row>
    <row r="276" spans="1:107" s="133" customFormat="1" x14ac:dyDescent="0.25">
      <c r="A276" s="149"/>
      <c r="B276" s="146"/>
      <c r="C276" s="149"/>
      <c r="D276" s="146"/>
      <c r="E276" s="147"/>
      <c r="F276" s="148"/>
      <c r="G276" s="146"/>
      <c r="H276" s="147"/>
      <c r="I276" s="148"/>
      <c r="J276" s="146"/>
      <c r="K276" s="147"/>
      <c r="L276" s="148"/>
      <c r="M276" s="146"/>
      <c r="N276" s="147"/>
      <c r="O276" s="148"/>
      <c r="P276" s="146"/>
      <c r="Q276" s="147"/>
      <c r="R276" s="148"/>
      <c r="S276" s="146"/>
      <c r="T276" s="147"/>
      <c r="U276" s="148"/>
      <c r="V276" s="146"/>
      <c r="W276" s="145"/>
      <c r="X276" s="149"/>
      <c r="Y276" s="146"/>
      <c r="Z276" s="147"/>
      <c r="AA276" s="148"/>
      <c r="AB276" s="146"/>
      <c r="AC276" s="147"/>
      <c r="AD276" s="148"/>
      <c r="AE276" s="146"/>
      <c r="AF276" s="147"/>
      <c r="AG276" s="148"/>
      <c r="AH276" s="146"/>
      <c r="AI276" s="147"/>
      <c r="AJ276" s="148"/>
      <c r="AK276" s="146"/>
      <c r="AL276" s="147"/>
      <c r="AM276" s="148"/>
      <c r="AN276" s="146"/>
      <c r="AO276" s="147"/>
      <c r="AP276" s="148"/>
      <c r="AQ276" s="146"/>
      <c r="AR276" s="145"/>
      <c r="AS276" s="149"/>
      <c r="AT276" s="146"/>
      <c r="AU276" s="147"/>
      <c r="AV276" s="148"/>
      <c r="AW276" s="146"/>
      <c r="AX276" s="147"/>
      <c r="AY276" s="148"/>
      <c r="AZ276" s="146"/>
      <c r="BA276" s="147"/>
      <c r="BB276" s="148"/>
      <c r="BC276" s="146"/>
      <c r="BD276" s="147"/>
      <c r="BE276" s="148"/>
      <c r="BF276" s="146"/>
      <c r="BG276" s="147"/>
      <c r="BH276" s="148"/>
      <c r="BI276" s="146"/>
      <c r="BJ276" s="147"/>
      <c r="BK276" s="148"/>
      <c r="BL276" s="146"/>
      <c r="BM276" s="145"/>
      <c r="BN276" s="272"/>
      <c r="BO276" s="273"/>
      <c r="BP276" s="274"/>
      <c r="BQ276" s="272"/>
      <c r="BR276" s="273"/>
      <c r="BS276" s="274"/>
      <c r="BT276" s="272"/>
      <c r="BU276" s="273"/>
      <c r="BV276" s="274"/>
      <c r="DA276" s="146"/>
      <c r="DB276" s="146"/>
      <c r="DC276" s="146"/>
    </row>
    <row r="277" spans="1:107" s="133" customFormat="1" x14ac:dyDescent="0.25">
      <c r="A277" s="150" t="s">
        <v>56</v>
      </c>
      <c r="B277" s="146"/>
      <c r="C277" s="149">
        <f>'[2]Малое и  среднее предприн'!$E$31</f>
        <v>0.104</v>
      </c>
      <c r="D277" s="146">
        <f>'[2]Малое и  среднее предприн'!$G$31</f>
        <v>0.104</v>
      </c>
      <c r="E277" s="147">
        <f>'[2]Малое и  среднее предприн'!$I$31</f>
        <v>0.104</v>
      </c>
      <c r="F277" s="148">
        <f>'[2]Малое и  среднее предприн'!$K$31</f>
        <v>0.85299999999999998</v>
      </c>
      <c r="G277" s="146">
        <f>'[2]Малое и  среднее предприн'!$M$31</f>
        <v>0.85299999999999998</v>
      </c>
      <c r="H277" s="147">
        <f>'[2]Малое и  среднее предприн'!$O$31</f>
        <v>0.85299999999999998</v>
      </c>
      <c r="I277" s="148">
        <f>'[2]Малое и  среднее предприн'!$Q$31</f>
        <v>8.5999999999999993E-2</v>
      </c>
      <c r="J277" s="146">
        <f>'[2]Малое и  среднее предприн'!$S$31</f>
        <v>8.5999999999999993E-2</v>
      </c>
      <c r="K277" s="147">
        <f>'[2]Малое и  среднее предприн'!$U$31</f>
        <v>8.5999999999999993E-2</v>
      </c>
      <c r="L277" s="148">
        <f>'[2]Малое и  среднее предприн'!$W$31</f>
        <v>0.83299999999999996</v>
      </c>
      <c r="M277" s="146">
        <f>'[2]Малое и  среднее предприн'!$Y$31</f>
        <v>0.83299999999999996</v>
      </c>
      <c r="N277" s="147">
        <f>'[2]Малое и  среднее предприн'!$AA$31</f>
        <v>0.83299999999999996</v>
      </c>
      <c r="O277" s="148">
        <f>'[2]Малое и  среднее предприн'!$AC$31</f>
        <v>9.7000000000000003E-2</v>
      </c>
      <c r="P277" s="146">
        <f>'[2]Малое и  среднее предприн'!$AE$31</f>
        <v>9.7000000000000003E-2</v>
      </c>
      <c r="Q277" s="147">
        <f>'[2]Малое и  среднее предприн'!$AG$31</f>
        <v>9.7000000000000003E-2</v>
      </c>
      <c r="R277" s="148">
        <f>'[2]Малое и  среднее предприн'!$AI$31</f>
        <v>0.13100000000000001</v>
      </c>
      <c r="S277" s="146">
        <f>'[2]Малое и  среднее предприн'!$AK$31</f>
        <v>0.13100000000000001</v>
      </c>
      <c r="T277" s="147">
        <f>'[2]Малое и  среднее предприн'!$AM$31</f>
        <v>0.13100000000000001</v>
      </c>
      <c r="U277" s="148">
        <f>'[2]Малое и  среднее предприн'!$AO$31</f>
        <v>0.104</v>
      </c>
      <c r="V277" s="146">
        <f>'[2]Малое и  среднее предприн'!$AQ$31</f>
        <v>0.104</v>
      </c>
      <c r="W277" s="145">
        <f>'[2]Малое и  среднее предприн'!$AS$31</f>
        <v>0.104</v>
      </c>
      <c r="X277" s="149">
        <f t="shared" ref="X277:AR277" si="440">X275</f>
        <v>1</v>
      </c>
      <c r="Y277" s="146">
        <f t="shared" si="440"/>
        <v>1</v>
      </c>
      <c r="Z277" s="147">
        <f t="shared" si="440"/>
        <v>1</v>
      </c>
      <c r="AA277" s="148">
        <f t="shared" si="440"/>
        <v>1</v>
      </c>
      <c r="AB277" s="146">
        <f t="shared" si="440"/>
        <v>1</v>
      </c>
      <c r="AC277" s="147">
        <f t="shared" si="440"/>
        <v>1</v>
      </c>
      <c r="AD277" s="148">
        <f t="shared" si="440"/>
        <v>1</v>
      </c>
      <c r="AE277" s="146">
        <f t="shared" si="440"/>
        <v>1</v>
      </c>
      <c r="AF277" s="147">
        <f t="shared" si="440"/>
        <v>1</v>
      </c>
      <c r="AG277" s="148">
        <f t="shared" si="440"/>
        <v>1</v>
      </c>
      <c r="AH277" s="146">
        <f t="shared" si="440"/>
        <v>1</v>
      </c>
      <c r="AI277" s="147">
        <f t="shared" si="440"/>
        <v>1</v>
      </c>
      <c r="AJ277" s="148">
        <f t="shared" si="440"/>
        <v>1</v>
      </c>
      <c r="AK277" s="146">
        <f t="shared" si="440"/>
        <v>1</v>
      </c>
      <c r="AL277" s="147">
        <f t="shared" si="440"/>
        <v>1</v>
      </c>
      <c r="AM277" s="148">
        <f t="shared" si="440"/>
        <v>1</v>
      </c>
      <c r="AN277" s="146">
        <f t="shared" si="440"/>
        <v>1</v>
      </c>
      <c r="AO277" s="147">
        <f t="shared" si="440"/>
        <v>1</v>
      </c>
      <c r="AP277" s="148">
        <f t="shared" si="440"/>
        <v>1</v>
      </c>
      <c r="AQ277" s="146">
        <f t="shared" si="440"/>
        <v>1</v>
      </c>
      <c r="AR277" s="145">
        <f t="shared" si="440"/>
        <v>1</v>
      </c>
      <c r="AS277" s="149">
        <f t="shared" si="372"/>
        <v>0.104</v>
      </c>
      <c r="AT277" s="146">
        <f t="shared" si="373"/>
        <v>0.104</v>
      </c>
      <c r="AU277" s="147">
        <f t="shared" si="374"/>
        <v>0.104</v>
      </c>
      <c r="AV277" s="148">
        <f t="shared" si="375"/>
        <v>0.85299999999999998</v>
      </c>
      <c r="AW277" s="146">
        <f t="shared" si="376"/>
        <v>0.85299999999999998</v>
      </c>
      <c r="AX277" s="147">
        <f t="shared" si="377"/>
        <v>0.85299999999999998</v>
      </c>
      <c r="AY277" s="148">
        <f t="shared" si="378"/>
        <v>8.5999999999999993E-2</v>
      </c>
      <c r="AZ277" s="146">
        <f t="shared" si="379"/>
        <v>8.5999999999999993E-2</v>
      </c>
      <c r="BA277" s="147">
        <f t="shared" si="380"/>
        <v>8.5999999999999993E-2</v>
      </c>
      <c r="BB277" s="148">
        <f t="shared" si="381"/>
        <v>0.83299999999999996</v>
      </c>
      <c r="BC277" s="146">
        <f t="shared" si="382"/>
        <v>0.83299999999999996</v>
      </c>
      <c r="BD277" s="147">
        <f t="shared" si="383"/>
        <v>0.83299999999999996</v>
      </c>
      <c r="BE277" s="148">
        <f t="shared" si="384"/>
        <v>9.7000000000000003E-2</v>
      </c>
      <c r="BF277" s="146">
        <f t="shared" si="385"/>
        <v>9.7000000000000003E-2</v>
      </c>
      <c r="BG277" s="147">
        <f t="shared" si="386"/>
        <v>9.7000000000000003E-2</v>
      </c>
      <c r="BH277" s="148">
        <f t="shared" si="387"/>
        <v>0.13100000000000001</v>
      </c>
      <c r="BI277" s="146">
        <f t="shared" si="388"/>
        <v>0.13100000000000001</v>
      </c>
      <c r="BJ277" s="147">
        <f t="shared" si="389"/>
        <v>0.13100000000000001</v>
      </c>
      <c r="BK277" s="148">
        <f t="shared" si="390"/>
        <v>0.104</v>
      </c>
      <c r="BL277" s="146">
        <f t="shared" si="391"/>
        <v>0.104</v>
      </c>
      <c r="BM277" s="145">
        <f t="shared" si="392"/>
        <v>0.104</v>
      </c>
      <c r="BN277" s="272">
        <f t="shared" si="393"/>
        <v>0.31542857142857145</v>
      </c>
      <c r="BO277" s="273">
        <f t="shared" si="394"/>
        <v>0.31542857142857145</v>
      </c>
      <c r="BP277" s="274">
        <f t="shared" si="395"/>
        <v>0.31542857142857145</v>
      </c>
      <c r="BQ277" s="272">
        <f t="shared" ref="BQ277:BS277" si="441">BQ275</f>
        <v>1</v>
      </c>
      <c r="BR277" s="273">
        <f t="shared" si="441"/>
        <v>1</v>
      </c>
      <c r="BS277" s="274">
        <f t="shared" si="441"/>
        <v>1</v>
      </c>
      <c r="BT277" s="272">
        <f t="shared" ref="BT277" si="442">BN277/BQ277</f>
        <v>0.31542857142857145</v>
      </c>
      <c r="BU277" s="273">
        <f t="shared" ref="BU277" si="443">BO277/BR277</f>
        <v>0.31542857142857145</v>
      </c>
      <c r="BV277" s="274">
        <f t="shared" ref="BV277" si="444">BP277/BS277</f>
        <v>0.31542857142857145</v>
      </c>
      <c r="DA277" s="146"/>
      <c r="DB277" s="146"/>
      <c r="DC277" s="146"/>
    </row>
    <row r="278" spans="1:107" s="133" customFormat="1" x14ac:dyDescent="0.25">
      <c r="A278" s="149"/>
      <c r="B278" s="146"/>
      <c r="C278" s="149"/>
      <c r="D278" s="146"/>
      <c r="E278" s="147"/>
      <c r="F278" s="148"/>
      <c r="G278" s="146"/>
      <c r="H278" s="147"/>
      <c r="I278" s="148"/>
      <c r="J278" s="146"/>
      <c r="K278" s="147"/>
      <c r="L278" s="148"/>
      <c r="M278" s="146"/>
      <c r="N278" s="147"/>
      <c r="O278" s="148"/>
      <c r="P278" s="146"/>
      <c r="Q278" s="147"/>
      <c r="R278" s="148"/>
      <c r="S278" s="146"/>
      <c r="T278" s="147"/>
      <c r="U278" s="148"/>
      <c r="V278" s="146"/>
      <c r="W278" s="145"/>
      <c r="X278" s="149"/>
      <c r="Y278" s="146"/>
      <c r="Z278" s="147"/>
      <c r="AA278" s="148"/>
      <c r="AB278" s="146"/>
      <c r="AC278" s="147"/>
      <c r="AD278" s="148"/>
      <c r="AE278" s="146"/>
      <c r="AF278" s="147"/>
      <c r="AG278" s="148"/>
      <c r="AH278" s="146"/>
      <c r="AI278" s="147"/>
      <c r="AJ278" s="148"/>
      <c r="AK278" s="146"/>
      <c r="AL278" s="147"/>
      <c r="AM278" s="148"/>
      <c r="AN278" s="146"/>
      <c r="AO278" s="147"/>
      <c r="AP278" s="148"/>
      <c r="AQ278" s="146"/>
      <c r="AR278" s="145"/>
      <c r="AS278" s="149"/>
      <c r="AT278" s="146"/>
      <c r="AU278" s="147"/>
      <c r="AV278" s="148"/>
      <c r="AW278" s="146"/>
      <c r="AX278" s="147"/>
      <c r="AY278" s="148"/>
      <c r="AZ278" s="146"/>
      <c r="BA278" s="147"/>
      <c r="BB278" s="148"/>
      <c r="BC278" s="146"/>
      <c r="BD278" s="147"/>
      <c r="BE278" s="148"/>
      <c r="BF278" s="146"/>
      <c r="BG278" s="147"/>
      <c r="BH278" s="148"/>
      <c r="BI278" s="146"/>
      <c r="BJ278" s="147"/>
      <c r="BK278" s="148"/>
      <c r="BL278" s="146"/>
      <c r="BM278" s="145"/>
      <c r="BN278" s="272"/>
      <c r="BO278" s="273"/>
      <c r="BP278" s="274"/>
      <c r="BQ278" s="272"/>
      <c r="BR278" s="273"/>
      <c r="BS278" s="274"/>
      <c r="BT278" s="272"/>
      <c r="BU278" s="273"/>
      <c r="BV278" s="274"/>
      <c r="DA278" s="146"/>
      <c r="DB278" s="146"/>
      <c r="DC278" s="146"/>
    </row>
    <row r="279" spans="1:107" s="133" customFormat="1" x14ac:dyDescent="0.25">
      <c r="A279" s="150" t="s">
        <v>57</v>
      </c>
      <c r="B279" s="146"/>
      <c r="C279" s="149">
        <f>'[2]Малое и  среднее предприн'!$E$33</f>
        <v>5.0999999999999997E-2</v>
      </c>
      <c r="D279" s="146">
        <f>'[2]Малое и  среднее предприн'!$G$33</f>
        <v>5.0999999999999997E-2</v>
      </c>
      <c r="E279" s="147">
        <f>'[2]Малое и  среднее предприн'!$I$33</f>
        <v>5.0999999999999997E-2</v>
      </c>
      <c r="F279" s="148">
        <f>'[2]Малое и  среднее предприн'!$K$33</f>
        <v>0.60299999999999998</v>
      </c>
      <c r="G279" s="146">
        <f>'[2]Малое и  среднее предприн'!$M$33</f>
        <v>0.60299999999999998</v>
      </c>
      <c r="H279" s="147">
        <f>'[2]Малое и  среднее предприн'!$O$33</f>
        <v>0.60299999999999998</v>
      </c>
      <c r="I279" s="148">
        <f>'[2]Малое и  среднее предприн'!$Q$33</f>
        <v>2.1000000000000001E-2</v>
      </c>
      <c r="J279" s="146">
        <f>'[2]Малое и  среднее предприн'!$S$33</f>
        <v>2.1000000000000001E-2</v>
      </c>
      <c r="K279" s="147">
        <f>'[2]Малое и  среднее предприн'!$U$33</f>
        <v>2.1000000000000001E-2</v>
      </c>
      <c r="L279" s="148">
        <f>'[2]Малое и  среднее предприн'!$W$33</f>
        <v>0.41099999999999998</v>
      </c>
      <c r="M279" s="146">
        <f>'[2]Малое и  среднее предприн'!$Y$33</f>
        <v>0.41099999999999998</v>
      </c>
      <c r="N279" s="147">
        <f>'[2]Малое и  среднее предприн'!$AA$33</f>
        <v>0.41099999999999998</v>
      </c>
      <c r="O279" s="148">
        <f>'[2]Малое и  среднее предприн'!$AC$33</f>
        <v>4.1000000000000002E-2</v>
      </c>
      <c r="P279" s="146">
        <f>'[2]Малое и  среднее предприн'!$AE$33</f>
        <v>4.1000000000000002E-2</v>
      </c>
      <c r="Q279" s="147">
        <f>'[2]Малое и  среднее предприн'!$AG$33</f>
        <v>4.1000000000000002E-2</v>
      </c>
      <c r="R279" s="148">
        <f>'[2]Малое и  среднее предприн'!$AI$33</f>
        <v>5.6000000000000001E-2</v>
      </c>
      <c r="S279" s="146">
        <f>'[2]Малое и  среднее предприн'!$AK$33</f>
        <v>5.6000000000000001E-2</v>
      </c>
      <c r="T279" s="147">
        <f>'[2]Малое и  среднее предприн'!$AM$33</f>
        <v>5.6000000000000001E-2</v>
      </c>
      <c r="U279" s="148">
        <f>'[2]Малое и  среднее предприн'!$AO$33</f>
        <v>5.0999999999999997E-2</v>
      </c>
      <c r="V279" s="146">
        <f>'[2]Малое и  среднее предприн'!$AQ$33</f>
        <v>5.0999999999999997E-2</v>
      </c>
      <c r="W279" s="145">
        <f>'[2]Малое и  среднее предприн'!$AS$33</f>
        <v>5.0999999999999997E-2</v>
      </c>
      <c r="X279" s="149">
        <f t="shared" ref="X279:AR279" si="445">X277</f>
        <v>1</v>
      </c>
      <c r="Y279" s="146">
        <f t="shared" si="445"/>
        <v>1</v>
      </c>
      <c r="Z279" s="147">
        <f t="shared" si="445"/>
        <v>1</v>
      </c>
      <c r="AA279" s="148">
        <f t="shared" si="445"/>
        <v>1</v>
      </c>
      <c r="AB279" s="146">
        <f t="shared" si="445"/>
        <v>1</v>
      </c>
      <c r="AC279" s="147">
        <f t="shared" si="445"/>
        <v>1</v>
      </c>
      <c r="AD279" s="148">
        <f t="shared" si="445"/>
        <v>1</v>
      </c>
      <c r="AE279" s="146">
        <f t="shared" si="445"/>
        <v>1</v>
      </c>
      <c r="AF279" s="147">
        <f t="shared" si="445"/>
        <v>1</v>
      </c>
      <c r="AG279" s="148">
        <f t="shared" si="445"/>
        <v>1</v>
      </c>
      <c r="AH279" s="146">
        <f t="shared" si="445"/>
        <v>1</v>
      </c>
      <c r="AI279" s="147">
        <f t="shared" si="445"/>
        <v>1</v>
      </c>
      <c r="AJ279" s="148">
        <f t="shared" si="445"/>
        <v>1</v>
      </c>
      <c r="AK279" s="146">
        <f t="shared" si="445"/>
        <v>1</v>
      </c>
      <c r="AL279" s="147">
        <f t="shared" si="445"/>
        <v>1</v>
      </c>
      <c r="AM279" s="148">
        <f t="shared" si="445"/>
        <v>1</v>
      </c>
      <c r="AN279" s="146">
        <f t="shared" si="445"/>
        <v>1</v>
      </c>
      <c r="AO279" s="147">
        <f t="shared" si="445"/>
        <v>1</v>
      </c>
      <c r="AP279" s="148">
        <f t="shared" si="445"/>
        <v>1</v>
      </c>
      <c r="AQ279" s="146">
        <f t="shared" si="445"/>
        <v>1</v>
      </c>
      <c r="AR279" s="145">
        <f t="shared" si="445"/>
        <v>1</v>
      </c>
      <c r="AS279" s="149">
        <f t="shared" si="372"/>
        <v>5.0999999999999997E-2</v>
      </c>
      <c r="AT279" s="146">
        <f t="shared" si="373"/>
        <v>5.0999999999999997E-2</v>
      </c>
      <c r="AU279" s="147">
        <f t="shared" si="374"/>
        <v>5.0999999999999997E-2</v>
      </c>
      <c r="AV279" s="148">
        <f t="shared" si="375"/>
        <v>0.60299999999999998</v>
      </c>
      <c r="AW279" s="146">
        <f t="shared" si="376"/>
        <v>0.60299999999999998</v>
      </c>
      <c r="AX279" s="147">
        <f t="shared" si="377"/>
        <v>0.60299999999999998</v>
      </c>
      <c r="AY279" s="148">
        <f t="shared" si="378"/>
        <v>2.1000000000000001E-2</v>
      </c>
      <c r="AZ279" s="146">
        <f t="shared" si="379"/>
        <v>2.1000000000000001E-2</v>
      </c>
      <c r="BA279" s="147">
        <f t="shared" si="380"/>
        <v>2.1000000000000001E-2</v>
      </c>
      <c r="BB279" s="148">
        <f t="shared" si="381"/>
        <v>0.41099999999999998</v>
      </c>
      <c r="BC279" s="146">
        <f t="shared" si="382"/>
        <v>0.41099999999999998</v>
      </c>
      <c r="BD279" s="147">
        <f t="shared" si="383"/>
        <v>0.41099999999999998</v>
      </c>
      <c r="BE279" s="148">
        <f t="shared" si="384"/>
        <v>4.1000000000000002E-2</v>
      </c>
      <c r="BF279" s="146">
        <f t="shared" si="385"/>
        <v>4.1000000000000002E-2</v>
      </c>
      <c r="BG279" s="147">
        <f t="shared" si="386"/>
        <v>4.1000000000000002E-2</v>
      </c>
      <c r="BH279" s="148">
        <f t="shared" si="387"/>
        <v>5.6000000000000001E-2</v>
      </c>
      <c r="BI279" s="146">
        <f t="shared" si="388"/>
        <v>5.6000000000000001E-2</v>
      </c>
      <c r="BJ279" s="147">
        <f t="shared" si="389"/>
        <v>5.6000000000000001E-2</v>
      </c>
      <c r="BK279" s="148">
        <f t="shared" si="390"/>
        <v>5.0999999999999997E-2</v>
      </c>
      <c r="BL279" s="146">
        <f t="shared" si="391"/>
        <v>5.0999999999999997E-2</v>
      </c>
      <c r="BM279" s="145">
        <f t="shared" si="392"/>
        <v>5.0999999999999997E-2</v>
      </c>
      <c r="BN279" s="272">
        <f t="shared" si="393"/>
        <v>0.1762857142857143</v>
      </c>
      <c r="BO279" s="273">
        <f t="shared" si="394"/>
        <v>0.1762857142857143</v>
      </c>
      <c r="BP279" s="274">
        <f t="shared" si="395"/>
        <v>0.1762857142857143</v>
      </c>
      <c r="BQ279" s="272">
        <f t="shared" ref="BQ279:BS279" si="446">BQ277</f>
        <v>1</v>
      </c>
      <c r="BR279" s="273">
        <f t="shared" si="446"/>
        <v>1</v>
      </c>
      <c r="BS279" s="274">
        <f t="shared" si="446"/>
        <v>1</v>
      </c>
      <c r="BT279" s="272">
        <f t="shared" ref="BT279" si="447">BN279/BQ279</f>
        <v>0.1762857142857143</v>
      </c>
      <c r="BU279" s="273">
        <f t="shared" ref="BU279" si="448">BO279/BR279</f>
        <v>0.1762857142857143</v>
      </c>
      <c r="BV279" s="274">
        <f t="shared" ref="BV279" si="449">BP279/BS279</f>
        <v>0.1762857142857143</v>
      </c>
      <c r="DA279" s="146"/>
      <c r="DB279" s="146"/>
      <c r="DC279" s="146"/>
    </row>
    <row r="280" spans="1:107" s="133" customFormat="1" x14ac:dyDescent="0.25">
      <c r="A280" s="149"/>
      <c r="B280" s="146"/>
      <c r="C280" s="149"/>
      <c r="D280" s="146"/>
      <c r="E280" s="147"/>
      <c r="F280" s="148"/>
      <c r="G280" s="146"/>
      <c r="H280" s="147"/>
      <c r="I280" s="148"/>
      <c r="J280" s="146"/>
      <c r="K280" s="147"/>
      <c r="L280" s="148"/>
      <c r="M280" s="146"/>
      <c r="N280" s="147"/>
      <c r="O280" s="148"/>
      <c r="P280" s="146"/>
      <c r="Q280" s="147"/>
      <c r="R280" s="148"/>
      <c r="S280" s="146"/>
      <c r="T280" s="147"/>
      <c r="U280" s="148"/>
      <c r="V280" s="146"/>
      <c r="W280" s="145"/>
      <c r="X280" s="149"/>
      <c r="Y280" s="146"/>
      <c r="Z280" s="147"/>
      <c r="AA280" s="148"/>
      <c r="AB280" s="146"/>
      <c r="AC280" s="147"/>
      <c r="AD280" s="148"/>
      <c r="AE280" s="146"/>
      <c r="AF280" s="147"/>
      <c r="AG280" s="148"/>
      <c r="AH280" s="146"/>
      <c r="AI280" s="147"/>
      <c r="AJ280" s="148"/>
      <c r="AK280" s="146"/>
      <c r="AL280" s="147"/>
      <c r="AM280" s="148"/>
      <c r="AN280" s="146"/>
      <c r="AO280" s="147"/>
      <c r="AP280" s="148"/>
      <c r="AQ280" s="146"/>
      <c r="AR280" s="145"/>
      <c r="AS280" s="149"/>
      <c r="AT280" s="146"/>
      <c r="AU280" s="147"/>
      <c r="AV280" s="148"/>
      <c r="AW280" s="146"/>
      <c r="AX280" s="147"/>
      <c r="AY280" s="148"/>
      <c r="AZ280" s="146"/>
      <c r="BA280" s="147"/>
      <c r="BB280" s="148"/>
      <c r="BC280" s="146"/>
      <c r="BD280" s="147"/>
      <c r="BE280" s="148"/>
      <c r="BF280" s="146"/>
      <c r="BG280" s="147"/>
      <c r="BH280" s="148"/>
      <c r="BI280" s="146"/>
      <c r="BJ280" s="147"/>
      <c r="BK280" s="148"/>
      <c r="BL280" s="146"/>
      <c r="BM280" s="145"/>
      <c r="BN280" s="272"/>
      <c r="BO280" s="273"/>
      <c r="BP280" s="274"/>
      <c r="BQ280" s="272"/>
      <c r="BR280" s="273"/>
      <c r="BS280" s="274"/>
      <c r="BT280" s="272"/>
      <c r="BU280" s="273"/>
      <c r="BV280" s="274"/>
      <c r="DA280" s="146"/>
      <c r="DB280" s="146"/>
      <c r="DC280" s="146"/>
    </row>
    <row r="281" spans="1:107" s="133" customFormat="1" x14ac:dyDescent="0.25">
      <c r="A281" s="150" t="s">
        <v>58</v>
      </c>
      <c r="B281" s="146"/>
      <c r="C281" s="149">
        <f>'[2]Малое и  среднее предприн'!$E$35</f>
        <v>4.2999999999999997E-2</v>
      </c>
      <c r="D281" s="146">
        <f>'[2]Малое и  среднее предприн'!$G$35</f>
        <v>4.2999999999999997E-2</v>
      </c>
      <c r="E281" s="147">
        <f>'[2]Малое и  среднее предприн'!$I$35</f>
        <v>4.2999999999999997E-2</v>
      </c>
      <c r="F281" s="148">
        <f>'[2]Малое и  среднее предприн'!$K$35</f>
        <v>0.57599999999999996</v>
      </c>
      <c r="G281" s="146">
        <f>'[2]Малое и  среднее предприн'!$M$35</f>
        <v>0.57599999999999996</v>
      </c>
      <c r="H281" s="147">
        <f>'[2]Малое и  среднее предприн'!$O$35</f>
        <v>0.57599999999999996</v>
      </c>
      <c r="I281" s="148">
        <f>'[2]Малое и  среднее предприн'!$Q$35</f>
        <v>1.7999999999999999E-2</v>
      </c>
      <c r="J281" s="146">
        <f>'[2]Малое и  среднее предприн'!$S$35</f>
        <v>1.7999999999999999E-2</v>
      </c>
      <c r="K281" s="147">
        <f>'[2]Малое и  среднее предприн'!$U$35</f>
        <v>1.7999999999999999E-2</v>
      </c>
      <c r="L281" s="148">
        <f>'[2]Малое и  среднее предприн'!$W$35</f>
        <v>0.42099999999999999</v>
      </c>
      <c r="M281" s="146">
        <f>'[2]Малое и  среднее предприн'!$Y$35</f>
        <v>0.42099999999999999</v>
      </c>
      <c r="N281" s="147">
        <f>'[2]Малое и  среднее предприн'!$AA$35</f>
        <v>0.42099999999999999</v>
      </c>
      <c r="O281" s="148">
        <f>'[2]Малое и  среднее предприн'!$AC$35</f>
        <v>3.1E-2</v>
      </c>
      <c r="P281" s="146">
        <f>'[2]Малое и  среднее предприн'!$AE$35</f>
        <v>3.1E-2</v>
      </c>
      <c r="Q281" s="147">
        <f>'[2]Малое и  среднее предприн'!$AG$35</f>
        <v>3.1E-2</v>
      </c>
      <c r="R281" s="148">
        <f>'[2]Малое и  среднее предприн'!$AI$35</f>
        <v>5.1999999999999998E-2</v>
      </c>
      <c r="S281" s="146">
        <f>'[2]Малое и  среднее предприн'!$AK$35</f>
        <v>5.1999999999999998E-2</v>
      </c>
      <c r="T281" s="147">
        <f>'[2]Малое и  среднее предприн'!$AM$35</f>
        <v>5.1999999999999998E-2</v>
      </c>
      <c r="U281" s="148">
        <f>'[2]Малое и  среднее предприн'!$AO$35</f>
        <v>4.2999999999999997E-2</v>
      </c>
      <c r="V281" s="146">
        <f>'[2]Малое и  среднее предприн'!$AQ$35</f>
        <v>4.2999999999999997E-2</v>
      </c>
      <c r="W281" s="145">
        <f>'[2]Малое и  среднее предприн'!$AS$35</f>
        <v>4.2999999999999997E-2</v>
      </c>
      <c r="X281" s="149">
        <f t="shared" ref="X281:AR281" si="450">X279</f>
        <v>1</v>
      </c>
      <c r="Y281" s="146">
        <f t="shared" si="450"/>
        <v>1</v>
      </c>
      <c r="Z281" s="147">
        <f t="shared" si="450"/>
        <v>1</v>
      </c>
      <c r="AA281" s="148">
        <f t="shared" si="450"/>
        <v>1</v>
      </c>
      <c r="AB281" s="146">
        <f t="shared" si="450"/>
        <v>1</v>
      </c>
      <c r="AC281" s="147">
        <f t="shared" si="450"/>
        <v>1</v>
      </c>
      <c r="AD281" s="148">
        <f t="shared" si="450"/>
        <v>1</v>
      </c>
      <c r="AE281" s="146">
        <f t="shared" si="450"/>
        <v>1</v>
      </c>
      <c r="AF281" s="147">
        <f t="shared" si="450"/>
        <v>1</v>
      </c>
      <c r="AG281" s="148">
        <f t="shared" si="450"/>
        <v>1</v>
      </c>
      <c r="AH281" s="146">
        <f t="shared" si="450"/>
        <v>1</v>
      </c>
      <c r="AI281" s="147">
        <f t="shared" si="450"/>
        <v>1</v>
      </c>
      <c r="AJ281" s="148">
        <f t="shared" si="450"/>
        <v>1</v>
      </c>
      <c r="AK281" s="146">
        <f t="shared" si="450"/>
        <v>1</v>
      </c>
      <c r="AL281" s="147">
        <f t="shared" si="450"/>
        <v>1</v>
      </c>
      <c r="AM281" s="148">
        <f t="shared" si="450"/>
        <v>1</v>
      </c>
      <c r="AN281" s="146">
        <f t="shared" si="450"/>
        <v>1</v>
      </c>
      <c r="AO281" s="147">
        <f t="shared" si="450"/>
        <v>1</v>
      </c>
      <c r="AP281" s="148">
        <f t="shared" si="450"/>
        <v>1</v>
      </c>
      <c r="AQ281" s="146">
        <f t="shared" si="450"/>
        <v>1</v>
      </c>
      <c r="AR281" s="145">
        <f t="shared" si="450"/>
        <v>1</v>
      </c>
      <c r="AS281" s="149">
        <f t="shared" si="372"/>
        <v>4.2999999999999997E-2</v>
      </c>
      <c r="AT281" s="146">
        <f t="shared" si="373"/>
        <v>4.2999999999999997E-2</v>
      </c>
      <c r="AU281" s="147">
        <f t="shared" si="374"/>
        <v>4.2999999999999997E-2</v>
      </c>
      <c r="AV281" s="148">
        <f t="shared" si="375"/>
        <v>0.57599999999999996</v>
      </c>
      <c r="AW281" s="146">
        <f t="shared" si="376"/>
        <v>0.57599999999999996</v>
      </c>
      <c r="AX281" s="147">
        <f t="shared" si="377"/>
        <v>0.57599999999999996</v>
      </c>
      <c r="AY281" s="148">
        <f t="shared" si="378"/>
        <v>1.7999999999999999E-2</v>
      </c>
      <c r="AZ281" s="146">
        <f t="shared" si="379"/>
        <v>1.7999999999999999E-2</v>
      </c>
      <c r="BA281" s="147">
        <f t="shared" si="380"/>
        <v>1.7999999999999999E-2</v>
      </c>
      <c r="BB281" s="148">
        <f t="shared" si="381"/>
        <v>0.42099999999999999</v>
      </c>
      <c r="BC281" s="146">
        <f t="shared" si="382"/>
        <v>0.42099999999999999</v>
      </c>
      <c r="BD281" s="147">
        <f t="shared" si="383"/>
        <v>0.42099999999999999</v>
      </c>
      <c r="BE281" s="148">
        <f t="shared" si="384"/>
        <v>3.1E-2</v>
      </c>
      <c r="BF281" s="146">
        <f t="shared" si="385"/>
        <v>3.1E-2</v>
      </c>
      <c r="BG281" s="147">
        <f t="shared" si="386"/>
        <v>3.1E-2</v>
      </c>
      <c r="BH281" s="148">
        <f t="shared" si="387"/>
        <v>5.1999999999999998E-2</v>
      </c>
      <c r="BI281" s="146">
        <f t="shared" si="388"/>
        <v>5.1999999999999998E-2</v>
      </c>
      <c r="BJ281" s="147">
        <f t="shared" si="389"/>
        <v>5.1999999999999998E-2</v>
      </c>
      <c r="BK281" s="148">
        <f t="shared" si="390"/>
        <v>4.2999999999999997E-2</v>
      </c>
      <c r="BL281" s="146">
        <f t="shared" si="391"/>
        <v>4.2999999999999997E-2</v>
      </c>
      <c r="BM281" s="145">
        <f t="shared" si="392"/>
        <v>4.2999999999999997E-2</v>
      </c>
      <c r="BN281" s="272">
        <f t="shared" si="393"/>
        <v>0.16914285714285712</v>
      </c>
      <c r="BO281" s="273">
        <f t="shared" si="394"/>
        <v>0.16914285714285712</v>
      </c>
      <c r="BP281" s="274">
        <f t="shared" si="395"/>
        <v>0.16914285714285712</v>
      </c>
      <c r="BQ281" s="272">
        <f t="shared" ref="BQ281:BS281" si="451">BQ279</f>
        <v>1</v>
      </c>
      <c r="BR281" s="273">
        <f t="shared" si="451"/>
        <v>1</v>
      </c>
      <c r="BS281" s="274">
        <f t="shared" si="451"/>
        <v>1</v>
      </c>
      <c r="BT281" s="272">
        <f t="shared" ref="BT281" si="452">BN281/BQ281</f>
        <v>0.16914285714285712</v>
      </c>
      <c r="BU281" s="273">
        <f t="shared" ref="BU281" si="453">BO281/BR281</f>
        <v>0.16914285714285712</v>
      </c>
      <c r="BV281" s="274">
        <f t="shared" ref="BV281" si="454">BP281/BS281</f>
        <v>0.16914285714285712</v>
      </c>
      <c r="DA281" s="146"/>
      <c r="DB281" s="146"/>
      <c r="DC281" s="146"/>
    </row>
    <row r="282" spans="1:107" s="133" customFormat="1" x14ac:dyDescent="0.25">
      <c r="A282" s="149"/>
      <c r="B282" s="146"/>
      <c r="C282" s="149"/>
      <c r="D282" s="146"/>
      <c r="E282" s="147"/>
      <c r="F282" s="148"/>
      <c r="G282" s="146"/>
      <c r="H282" s="147"/>
      <c r="I282" s="148"/>
      <c r="J282" s="146"/>
      <c r="K282" s="147"/>
      <c r="L282" s="148"/>
      <c r="M282" s="146"/>
      <c r="N282" s="147"/>
      <c r="O282" s="148"/>
      <c r="P282" s="146"/>
      <c r="Q282" s="147"/>
      <c r="R282" s="148"/>
      <c r="S282" s="146"/>
      <c r="T282" s="147"/>
      <c r="U282" s="148"/>
      <c r="V282" s="146"/>
      <c r="W282" s="145"/>
      <c r="X282" s="149"/>
      <c r="Y282" s="146"/>
      <c r="Z282" s="147"/>
      <c r="AA282" s="148"/>
      <c r="AB282" s="146"/>
      <c r="AC282" s="147"/>
      <c r="AD282" s="148"/>
      <c r="AE282" s="146"/>
      <c r="AF282" s="147"/>
      <c r="AG282" s="148"/>
      <c r="AH282" s="146"/>
      <c r="AI282" s="147"/>
      <c r="AJ282" s="148"/>
      <c r="AK282" s="146"/>
      <c r="AL282" s="147"/>
      <c r="AM282" s="148"/>
      <c r="AN282" s="146"/>
      <c r="AO282" s="147"/>
      <c r="AP282" s="148"/>
      <c r="AQ282" s="146"/>
      <c r="AR282" s="145"/>
      <c r="AS282" s="149"/>
      <c r="AT282" s="146"/>
      <c r="AU282" s="147"/>
      <c r="AV282" s="148"/>
      <c r="AW282" s="146"/>
      <c r="AX282" s="147"/>
      <c r="AY282" s="148"/>
      <c r="AZ282" s="146"/>
      <c r="BA282" s="147"/>
      <c r="BB282" s="148"/>
      <c r="BC282" s="146"/>
      <c r="BD282" s="147"/>
      <c r="BE282" s="148"/>
      <c r="BF282" s="146"/>
      <c r="BG282" s="147"/>
      <c r="BH282" s="148"/>
      <c r="BI282" s="146"/>
      <c r="BJ282" s="147"/>
      <c r="BK282" s="148"/>
      <c r="BL282" s="146"/>
      <c r="BM282" s="145"/>
      <c r="BN282" s="272"/>
      <c r="BO282" s="273"/>
      <c r="BP282" s="274"/>
      <c r="BQ282" s="272"/>
      <c r="BR282" s="273"/>
      <c r="BS282" s="274"/>
      <c r="BT282" s="272"/>
      <c r="BU282" s="273"/>
      <c r="BV282" s="274"/>
      <c r="DA282" s="146"/>
      <c r="DB282" s="146"/>
      <c r="DC282" s="146"/>
    </row>
    <row r="283" spans="1:107" s="133" customFormat="1" x14ac:dyDescent="0.25">
      <c r="A283" s="144" t="s">
        <v>59</v>
      </c>
      <c r="B283" s="146"/>
      <c r="C283" s="149">
        <f>'[2]Малое и  среднее предприн'!$E$37</f>
        <v>1.2E-2</v>
      </c>
      <c r="D283" s="146">
        <f>'[2]Малое и  среднее предприн'!$G$37</f>
        <v>1.2E-2</v>
      </c>
      <c r="E283" s="147">
        <f>'[2]Малое и  среднее предприн'!$I$37</f>
        <v>1.2E-2</v>
      </c>
      <c r="F283" s="148">
        <f>'[2]Малое и  среднее предприн'!$K$37</f>
        <v>0.40600000000000003</v>
      </c>
      <c r="G283" s="146">
        <f>'[2]Малое и  среднее предприн'!$M$37</f>
        <v>0.40600000000000003</v>
      </c>
      <c r="H283" s="147">
        <f>'[2]Малое и  среднее предприн'!$O$37</f>
        <v>0.40600000000000003</v>
      </c>
      <c r="I283" s="148">
        <f>'[2]Малое и  среднее предприн'!$Q$37</f>
        <v>4.0000000000000001E-3</v>
      </c>
      <c r="J283" s="146">
        <f>'[2]Малое и  среднее предприн'!$S$37</f>
        <v>4.0000000000000001E-3</v>
      </c>
      <c r="K283" s="147">
        <f>'[2]Малое и  среднее предприн'!$U$37</f>
        <v>4.0000000000000001E-3</v>
      </c>
      <c r="L283" s="148">
        <f>'[2]Малое и  среднее предприн'!$W$37</f>
        <v>0.36299999999999999</v>
      </c>
      <c r="M283" s="146">
        <f>'[2]Малое и  среднее предприн'!$Y$37</f>
        <v>0.36299999999999999</v>
      </c>
      <c r="N283" s="147">
        <f>'[2]Малое и  среднее предприн'!$AA$37</f>
        <v>0.36299999999999999</v>
      </c>
      <c r="O283" s="148">
        <f>'[2]Малое и  среднее предприн'!$AC$37</f>
        <v>7.0000000000000001E-3</v>
      </c>
      <c r="P283" s="146">
        <f>'[2]Малое и  среднее предприн'!$AE$37</f>
        <v>7.0000000000000001E-3</v>
      </c>
      <c r="Q283" s="147">
        <f>'[2]Малое и  среднее предприн'!$AG$37</f>
        <v>7.0000000000000001E-3</v>
      </c>
      <c r="R283" s="148">
        <f>'[2]Малое и  среднее предприн'!$AI$37</f>
        <v>6.0000000000000001E-3</v>
      </c>
      <c r="S283" s="146">
        <f>'[2]Малое и  среднее предприн'!$AK$37</f>
        <v>6.0000000000000001E-3</v>
      </c>
      <c r="T283" s="147">
        <f>'[2]Малое и  среднее предприн'!$AM$37</f>
        <v>6.0000000000000001E-3</v>
      </c>
      <c r="U283" s="148">
        <f>'[2]Малое и  среднее предприн'!$AO$37</f>
        <v>1.2E-2</v>
      </c>
      <c r="V283" s="146">
        <f>'[2]Малое и  среднее предприн'!$AQ$37</f>
        <v>1.2E-2</v>
      </c>
      <c r="W283" s="145">
        <f>'[2]Малое и  среднее предприн'!$AS$37</f>
        <v>1.2E-2</v>
      </c>
      <c r="X283" s="149">
        <f t="shared" ref="X283:AR283" si="455">X281</f>
        <v>1</v>
      </c>
      <c r="Y283" s="146">
        <f t="shared" si="455"/>
        <v>1</v>
      </c>
      <c r="Z283" s="147">
        <f t="shared" si="455"/>
        <v>1</v>
      </c>
      <c r="AA283" s="148">
        <f t="shared" si="455"/>
        <v>1</v>
      </c>
      <c r="AB283" s="146">
        <f t="shared" si="455"/>
        <v>1</v>
      </c>
      <c r="AC283" s="147">
        <f t="shared" si="455"/>
        <v>1</v>
      </c>
      <c r="AD283" s="148">
        <f t="shared" si="455"/>
        <v>1</v>
      </c>
      <c r="AE283" s="146">
        <f t="shared" si="455"/>
        <v>1</v>
      </c>
      <c r="AF283" s="147">
        <f t="shared" si="455"/>
        <v>1</v>
      </c>
      <c r="AG283" s="148">
        <f t="shared" si="455"/>
        <v>1</v>
      </c>
      <c r="AH283" s="146">
        <f t="shared" si="455"/>
        <v>1</v>
      </c>
      <c r="AI283" s="147">
        <f t="shared" si="455"/>
        <v>1</v>
      </c>
      <c r="AJ283" s="148">
        <f t="shared" si="455"/>
        <v>1</v>
      </c>
      <c r="AK283" s="146">
        <f t="shared" si="455"/>
        <v>1</v>
      </c>
      <c r="AL283" s="147">
        <f t="shared" si="455"/>
        <v>1</v>
      </c>
      <c r="AM283" s="148">
        <f t="shared" si="455"/>
        <v>1</v>
      </c>
      <c r="AN283" s="146">
        <f t="shared" si="455"/>
        <v>1</v>
      </c>
      <c r="AO283" s="147">
        <f t="shared" si="455"/>
        <v>1</v>
      </c>
      <c r="AP283" s="148">
        <f t="shared" si="455"/>
        <v>1</v>
      </c>
      <c r="AQ283" s="146">
        <f t="shared" si="455"/>
        <v>1</v>
      </c>
      <c r="AR283" s="145">
        <f t="shared" si="455"/>
        <v>1</v>
      </c>
      <c r="AS283" s="149">
        <f t="shared" si="372"/>
        <v>1.2E-2</v>
      </c>
      <c r="AT283" s="146">
        <f t="shared" si="373"/>
        <v>1.2E-2</v>
      </c>
      <c r="AU283" s="147">
        <f t="shared" si="374"/>
        <v>1.2E-2</v>
      </c>
      <c r="AV283" s="148">
        <f t="shared" si="375"/>
        <v>0.40600000000000003</v>
      </c>
      <c r="AW283" s="146">
        <f t="shared" si="376"/>
        <v>0.40600000000000003</v>
      </c>
      <c r="AX283" s="147">
        <f t="shared" si="377"/>
        <v>0.40600000000000003</v>
      </c>
      <c r="AY283" s="148">
        <f t="shared" si="378"/>
        <v>4.0000000000000001E-3</v>
      </c>
      <c r="AZ283" s="146">
        <f t="shared" si="379"/>
        <v>4.0000000000000001E-3</v>
      </c>
      <c r="BA283" s="147">
        <f t="shared" si="380"/>
        <v>4.0000000000000001E-3</v>
      </c>
      <c r="BB283" s="148">
        <f t="shared" si="381"/>
        <v>0.36299999999999999</v>
      </c>
      <c r="BC283" s="146">
        <f t="shared" si="382"/>
        <v>0.36299999999999999</v>
      </c>
      <c r="BD283" s="147">
        <f t="shared" si="383"/>
        <v>0.36299999999999999</v>
      </c>
      <c r="BE283" s="148">
        <f t="shared" si="384"/>
        <v>7.0000000000000001E-3</v>
      </c>
      <c r="BF283" s="146">
        <f t="shared" si="385"/>
        <v>7.0000000000000001E-3</v>
      </c>
      <c r="BG283" s="147">
        <f t="shared" si="386"/>
        <v>7.0000000000000001E-3</v>
      </c>
      <c r="BH283" s="148">
        <f t="shared" si="387"/>
        <v>6.0000000000000001E-3</v>
      </c>
      <c r="BI283" s="146">
        <f t="shared" si="388"/>
        <v>6.0000000000000001E-3</v>
      </c>
      <c r="BJ283" s="147">
        <f t="shared" si="389"/>
        <v>6.0000000000000001E-3</v>
      </c>
      <c r="BK283" s="148">
        <f t="shared" si="390"/>
        <v>1.2E-2</v>
      </c>
      <c r="BL283" s="146">
        <f t="shared" si="391"/>
        <v>1.2E-2</v>
      </c>
      <c r="BM283" s="145">
        <f t="shared" si="392"/>
        <v>1.2E-2</v>
      </c>
      <c r="BN283" s="272">
        <f t="shared" si="393"/>
        <v>0.11571428571428573</v>
      </c>
      <c r="BO283" s="273">
        <f t="shared" si="394"/>
        <v>0.11571428571428573</v>
      </c>
      <c r="BP283" s="274">
        <f t="shared" si="395"/>
        <v>0.11571428571428573</v>
      </c>
      <c r="BQ283" s="272">
        <f t="shared" ref="BQ283:BS283" si="456">BQ281</f>
        <v>1</v>
      </c>
      <c r="BR283" s="273">
        <f t="shared" si="456"/>
        <v>1</v>
      </c>
      <c r="BS283" s="274">
        <f t="shared" si="456"/>
        <v>1</v>
      </c>
      <c r="BT283" s="272">
        <f t="shared" ref="BT283" si="457">BN283/BQ283</f>
        <v>0.11571428571428573</v>
      </c>
      <c r="BU283" s="273">
        <f t="shared" ref="BU283" si="458">BO283/BR283</f>
        <v>0.11571428571428573</v>
      </c>
      <c r="BV283" s="274">
        <f t="shared" ref="BV283" si="459">BP283/BS283</f>
        <v>0.11571428571428573</v>
      </c>
      <c r="DA283" s="146"/>
      <c r="DB283" s="146"/>
      <c r="DC283" s="146"/>
    </row>
    <row r="284" spans="1:107" s="133" customFormat="1" x14ac:dyDescent="0.25">
      <c r="A284" s="149"/>
      <c r="B284" s="146"/>
      <c r="C284" s="149"/>
      <c r="D284" s="146"/>
      <c r="E284" s="147"/>
      <c r="F284" s="148"/>
      <c r="G284" s="146"/>
      <c r="H284" s="147"/>
      <c r="I284" s="148"/>
      <c r="J284" s="146"/>
      <c r="K284" s="147"/>
      <c r="L284" s="148"/>
      <c r="M284" s="146"/>
      <c r="N284" s="147"/>
      <c r="O284" s="148"/>
      <c r="P284" s="146"/>
      <c r="Q284" s="147"/>
      <c r="R284" s="148"/>
      <c r="S284" s="146"/>
      <c r="T284" s="147"/>
      <c r="U284" s="148"/>
      <c r="V284" s="146"/>
      <c r="W284" s="145"/>
      <c r="X284" s="149"/>
      <c r="Y284" s="146"/>
      <c r="Z284" s="147"/>
      <c r="AA284" s="148"/>
      <c r="AB284" s="146"/>
      <c r="AC284" s="147"/>
      <c r="AD284" s="148"/>
      <c r="AE284" s="146"/>
      <c r="AF284" s="147"/>
      <c r="AG284" s="148"/>
      <c r="AH284" s="146"/>
      <c r="AI284" s="147"/>
      <c r="AJ284" s="148"/>
      <c r="AK284" s="146"/>
      <c r="AL284" s="147"/>
      <c r="AM284" s="148"/>
      <c r="AN284" s="146"/>
      <c r="AO284" s="147"/>
      <c r="AP284" s="148"/>
      <c r="AQ284" s="146"/>
      <c r="AR284" s="145"/>
      <c r="AS284" s="149"/>
      <c r="AT284" s="146"/>
      <c r="AU284" s="147"/>
      <c r="AV284" s="148"/>
      <c r="AW284" s="146"/>
      <c r="AX284" s="147"/>
      <c r="AY284" s="148"/>
      <c r="AZ284" s="146"/>
      <c r="BA284" s="147"/>
      <c r="BB284" s="148"/>
      <c r="BC284" s="146"/>
      <c r="BD284" s="147"/>
      <c r="BE284" s="148"/>
      <c r="BF284" s="146"/>
      <c r="BG284" s="147"/>
      <c r="BH284" s="148"/>
      <c r="BI284" s="146"/>
      <c r="BJ284" s="147"/>
      <c r="BK284" s="148"/>
      <c r="BL284" s="146"/>
      <c r="BM284" s="145"/>
      <c r="BN284" s="272"/>
      <c r="BO284" s="273"/>
      <c r="BP284" s="274"/>
      <c r="BQ284" s="272"/>
      <c r="BR284" s="273"/>
      <c r="BS284" s="274"/>
      <c r="BT284" s="272"/>
      <c r="BU284" s="273"/>
      <c r="BV284" s="274"/>
      <c r="DA284" s="146"/>
      <c r="DB284" s="146"/>
      <c r="DC284" s="146"/>
    </row>
    <row r="285" spans="1:107" s="133" customFormat="1" x14ac:dyDescent="0.25">
      <c r="A285" s="144" t="s">
        <v>60</v>
      </c>
      <c r="B285" s="146"/>
      <c r="C285" s="149">
        <f>'[2]Малое и  среднее предприн'!$E$39</f>
        <v>2.1000000000000001E-2</v>
      </c>
      <c r="D285" s="146">
        <f>'[2]Малое и  среднее предприн'!$G$39</f>
        <v>2.1000000000000001E-2</v>
      </c>
      <c r="E285" s="147">
        <f>'[2]Малое и  среднее предприн'!$I$39</f>
        <v>2.1000000000000001E-2</v>
      </c>
      <c r="F285" s="148">
        <f>'[2]Малое и  среднее предприн'!$K$39</f>
        <v>0.45900000000000002</v>
      </c>
      <c r="G285" s="146">
        <f>'[2]Малое и  среднее предприн'!$M$39</f>
        <v>0.45900000000000002</v>
      </c>
      <c r="H285" s="147">
        <f>'[2]Малое и  среднее предприн'!$O$39</f>
        <v>0.45900000000000002</v>
      </c>
      <c r="I285" s="148">
        <f>'[2]Малое и  среднее предприн'!$Q$39</f>
        <v>8.9999999999999993E-3</v>
      </c>
      <c r="J285" s="146">
        <f>'[2]Малое и  среднее предприн'!$S$39</f>
        <v>8.9999999999999993E-3</v>
      </c>
      <c r="K285" s="147">
        <f>'[2]Малое и  среднее предприн'!$U$39</f>
        <v>8.9999999999999993E-3</v>
      </c>
      <c r="L285" s="148">
        <f>'[2]Малое и  среднее предприн'!$W$39</f>
        <v>0.442</v>
      </c>
      <c r="M285" s="146">
        <f>'[2]Малое и  среднее предприн'!$Y$39</f>
        <v>0.442</v>
      </c>
      <c r="N285" s="147">
        <f>'[2]Малое и  среднее предприн'!$AA$39</f>
        <v>0.442</v>
      </c>
      <c r="O285" s="148">
        <f>'[2]Малое и  среднее предприн'!$AC$39</f>
        <v>1.7999999999999999E-2</v>
      </c>
      <c r="P285" s="146">
        <f>'[2]Малое и  среднее предприн'!$AE$39</f>
        <v>1.7999999999999999E-2</v>
      </c>
      <c r="Q285" s="147">
        <f>'[2]Малое и  среднее предприн'!$AG$39</f>
        <v>1.7999999999999999E-2</v>
      </c>
      <c r="R285" s="148">
        <f>'[2]Малое и  среднее предприн'!$AI$39</f>
        <v>2.8000000000000001E-2</v>
      </c>
      <c r="S285" s="146">
        <f>'[2]Малое и  среднее предприн'!$AK$39</f>
        <v>2.8000000000000001E-2</v>
      </c>
      <c r="T285" s="147">
        <f>'[2]Малое и  среднее предприн'!$AM$39</f>
        <v>2.8000000000000001E-2</v>
      </c>
      <c r="U285" s="148">
        <f>'[2]Малое и  среднее предприн'!$AO$39</f>
        <v>2.1000000000000001E-2</v>
      </c>
      <c r="V285" s="146">
        <f>'[2]Малое и  среднее предприн'!$AQ$39</f>
        <v>2.1000000000000001E-2</v>
      </c>
      <c r="W285" s="145">
        <f>'[2]Малое и  среднее предприн'!$AS$39</f>
        <v>2.1000000000000001E-2</v>
      </c>
      <c r="X285" s="149">
        <f t="shared" ref="X285:AR285" si="460">X283</f>
        <v>1</v>
      </c>
      <c r="Y285" s="146">
        <f t="shared" si="460"/>
        <v>1</v>
      </c>
      <c r="Z285" s="147">
        <f t="shared" si="460"/>
        <v>1</v>
      </c>
      <c r="AA285" s="148">
        <f t="shared" si="460"/>
        <v>1</v>
      </c>
      <c r="AB285" s="146">
        <f t="shared" si="460"/>
        <v>1</v>
      </c>
      <c r="AC285" s="147">
        <f t="shared" si="460"/>
        <v>1</v>
      </c>
      <c r="AD285" s="148">
        <f t="shared" si="460"/>
        <v>1</v>
      </c>
      <c r="AE285" s="146">
        <f t="shared" si="460"/>
        <v>1</v>
      </c>
      <c r="AF285" s="147">
        <f t="shared" si="460"/>
        <v>1</v>
      </c>
      <c r="AG285" s="148">
        <f t="shared" si="460"/>
        <v>1</v>
      </c>
      <c r="AH285" s="146">
        <f t="shared" si="460"/>
        <v>1</v>
      </c>
      <c r="AI285" s="147">
        <f t="shared" si="460"/>
        <v>1</v>
      </c>
      <c r="AJ285" s="148">
        <f t="shared" si="460"/>
        <v>1</v>
      </c>
      <c r="AK285" s="146">
        <f t="shared" si="460"/>
        <v>1</v>
      </c>
      <c r="AL285" s="147">
        <f t="shared" si="460"/>
        <v>1</v>
      </c>
      <c r="AM285" s="148">
        <f t="shared" si="460"/>
        <v>1</v>
      </c>
      <c r="AN285" s="146">
        <f t="shared" si="460"/>
        <v>1</v>
      </c>
      <c r="AO285" s="147">
        <f t="shared" si="460"/>
        <v>1</v>
      </c>
      <c r="AP285" s="148">
        <f t="shared" si="460"/>
        <v>1</v>
      </c>
      <c r="AQ285" s="146">
        <f t="shared" si="460"/>
        <v>1</v>
      </c>
      <c r="AR285" s="145">
        <f t="shared" si="460"/>
        <v>1</v>
      </c>
      <c r="AS285" s="149">
        <f t="shared" si="372"/>
        <v>2.1000000000000001E-2</v>
      </c>
      <c r="AT285" s="146">
        <f t="shared" si="373"/>
        <v>2.1000000000000001E-2</v>
      </c>
      <c r="AU285" s="147">
        <f t="shared" si="374"/>
        <v>2.1000000000000001E-2</v>
      </c>
      <c r="AV285" s="148">
        <f t="shared" si="375"/>
        <v>0.45900000000000002</v>
      </c>
      <c r="AW285" s="146">
        <f t="shared" si="376"/>
        <v>0.45900000000000002</v>
      </c>
      <c r="AX285" s="147">
        <f t="shared" si="377"/>
        <v>0.45900000000000002</v>
      </c>
      <c r="AY285" s="148">
        <f t="shared" si="378"/>
        <v>8.9999999999999993E-3</v>
      </c>
      <c r="AZ285" s="146">
        <f t="shared" si="379"/>
        <v>8.9999999999999993E-3</v>
      </c>
      <c r="BA285" s="147">
        <f t="shared" si="380"/>
        <v>8.9999999999999993E-3</v>
      </c>
      <c r="BB285" s="148">
        <f t="shared" si="381"/>
        <v>0.442</v>
      </c>
      <c r="BC285" s="146">
        <f t="shared" si="382"/>
        <v>0.442</v>
      </c>
      <c r="BD285" s="147">
        <f t="shared" si="383"/>
        <v>0.442</v>
      </c>
      <c r="BE285" s="148">
        <f t="shared" si="384"/>
        <v>1.7999999999999999E-2</v>
      </c>
      <c r="BF285" s="146">
        <f t="shared" si="385"/>
        <v>1.7999999999999999E-2</v>
      </c>
      <c r="BG285" s="147">
        <f t="shared" si="386"/>
        <v>1.7999999999999999E-2</v>
      </c>
      <c r="BH285" s="148">
        <f t="shared" si="387"/>
        <v>2.8000000000000001E-2</v>
      </c>
      <c r="BI285" s="146">
        <f t="shared" si="388"/>
        <v>2.8000000000000001E-2</v>
      </c>
      <c r="BJ285" s="147">
        <f t="shared" si="389"/>
        <v>2.8000000000000001E-2</v>
      </c>
      <c r="BK285" s="148">
        <f t="shared" si="390"/>
        <v>2.1000000000000001E-2</v>
      </c>
      <c r="BL285" s="146">
        <f t="shared" si="391"/>
        <v>2.1000000000000001E-2</v>
      </c>
      <c r="BM285" s="145">
        <f t="shared" si="392"/>
        <v>2.1000000000000001E-2</v>
      </c>
      <c r="BN285" s="272">
        <f t="shared" si="393"/>
        <v>0.1425714285714286</v>
      </c>
      <c r="BO285" s="273">
        <f t="shared" si="394"/>
        <v>0.1425714285714286</v>
      </c>
      <c r="BP285" s="274">
        <f t="shared" si="395"/>
        <v>0.1425714285714286</v>
      </c>
      <c r="BQ285" s="272">
        <f t="shared" ref="BQ285:BS285" si="461">BQ283</f>
        <v>1</v>
      </c>
      <c r="BR285" s="273">
        <f t="shared" si="461"/>
        <v>1</v>
      </c>
      <c r="BS285" s="274">
        <f t="shared" si="461"/>
        <v>1</v>
      </c>
      <c r="BT285" s="272">
        <f t="shared" ref="BT285" si="462">BN285/BQ285</f>
        <v>0.1425714285714286</v>
      </c>
      <c r="BU285" s="273">
        <f t="shared" ref="BU285" si="463">BO285/BR285</f>
        <v>0.1425714285714286</v>
      </c>
      <c r="BV285" s="274">
        <f t="shared" ref="BV285" si="464">BP285/BS285</f>
        <v>0.1425714285714286</v>
      </c>
      <c r="DA285" s="146"/>
      <c r="DB285" s="146"/>
      <c r="DC285" s="146"/>
    </row>
    <row r="286" spans="1:107" s="133" customFormat="1" x14ac:dyDescent="0.25">
      <c r="A286" s="149"/>
      <c r="B286" s="146"/>
      <c r="C286" s="149"/>
      <c r="D286" s="146"/>
      <c r="E286" s="147"/>
      <c r="F286" s="148"/>
      <c r="G286" s="146"/>
      <c r="H286" s="147"/>
      <c r="I286" s="148"/>
      <c r="J286" s="146"/>
      <c r="K286" s="147"/>
      <c r="L286" s="148"/>
      <c r="M286" s="146"/>
      <c r="N286" s="147"/>
      <c r="O286" s="148"/>
      <c r="P286" s="146"/>
      <c r="Q286" s="147"/>
      <c r="R286" s="148"/>
      <c r="S286" s="146"/>
      <c r="T286" s="147"/>
      <c r="U286" s="148"/>
      <c r="V286" s="146"/>
      <c r="W286" s="145"/>
      <c r="X286" s="149"/>
      <c r="Y286" s="146"/>
      <c r="Z286" s="147"/>
      <c r="AA286" s="148"/>
      <c r="AB286" s="146"/>
      <c r="AC286" s="147"/>
      <c r="AD286" s="148"/>
      <c r="AE286" s="146"/>
      <c r="AF286" s="147"/>
      <c r="AG286" s="148"/>
      <c r="AH286" s="146"/>
      <c r="AI286" s="147"/>
      <c r="AJ286" s="148"/>
      <c r="AK286" s="146"/>
      <c r="AL286" s="147"/>
      <c r="AM286" s="148"/>
      <c r="AN286" s="146"/>
      <c r="AO286" s="147"/>
      <c r="AP286" s="148"/>
      <c r="AQ286" s="146"/>
      <c r="AR286" s="145"/>
      <c r="AS286" s="149"/>
      <c r="AT286" s="146"/>
      <c r="AU286" s="147"/>
      <c r="AV286" s="148"/>
      <c r="AW286" s="146"/>
      <c r="AX286" s="147"/>
      <c r="AY286" s="148"/>
      <c r="AZ286" s="146"/>
      <c r="BA286" s="147"/>
      <c r="BB286" s="148"/>
      <c r="BC286" s="146"/>
      <c r="BD286" s="147"/>
      <c r="BE286" s="148"/>
      <c r="BF286" s="146"/>
      <c r="BG286" s="147"/>
      <c r="BH286" s="148"/>
      <c r="BI286" s="146"/>
      <c r="BJ286" s="147"/>
      <c r="BK286" s="148"/>
      <c r="BL286" s="146"/>
      <c r="BM286" s="145"/>
      <c r="BN286" s="272"/>
      <c r="BO286" s="273"/>
      <c r="BP286" s="274"/>
      <c r="BQ286" s="272"/>
      <c r="BR286" s="273"/>
      <c r="BS286" s="274"/>
      <c r="BT286" s="272"/>
      <c r="BU286" s="273"/>
      <c r="BV286" s="274"/>
      <c r="DA286" s="146"/>
      <c r="DB286" s="146"/>
      <c r="DC286" s="146"/>
    </row>
    <row r="287" spans="1:107" s="133" customFormat="1" x14ac:dyDescent="0.25">
      <c r="A287" s="144" t="s">
        <v>61</v>
      </c>
      <c r="B287" s="146"/>
      <c r="C287" s="149">
        <f>'[2]Малое и  среднее предприн'!$E$41</f>
        <v>1.4999999999999999E-2</v>
      </c>
      <c r="D287" s="146">
        <f>'[2]Малое и  среднее предприн'!$G$41</f>
        <v>1.4999999999999999E-2</v>
      </c>
      <c r="E287" s="147">
        <f>'[2]Малое и  среднее предприн'!$I$41</f>
        <v>1.4999999999999999E-2</v>
      </c>
      <c r="F287" s="148">
        <f>'[2]Малое и  среднее предприн'!$K$41</f>
        <v>0.40400000000000003</v>
      </c>
      <c r="G287" s="146">
        <f>'[2]Малое и  среднее предприн'!$M$41</f>
        <v>0.40400000000000003</v>
      </c>
      <c r="H287" s="147">
        <f>'[2]Малое и  среднее предприн'!$O$41</f>
        <v>0.40400000000000003</v>
      </c>
      <c r="I287" s="148">
        <f>'[2]Малое и  среднее предприн'!$Q$41</f>
        <v>1.2999999999999999E-2</v>
      </c>
      <c r="J287" s="146">
        <f>'[2]Малое и  среднее предприн'!$S$41</f>
        <v>1.2999999999999999E-2</v>
      </c>
      <c r="K287" s="147">
        <f>'[2]Малое и  среднее предприн'!$U$41</f>
        <v>1.2999999999999999E-2</v>
      </c>
      <c r="L287" s="148">
        <f>'[2]Малое и  среднее предприн'!$W$41</f>
        <v>0.89100000000000001</v>
      </c>
      <c r="M287" s="146">
        <f>'[2]Малое и  среднее предприн'!$Y$41</f>
        <v>0.89100000000000001</v>
      </c>
      <c r="N287" s="147">
        <f>'[2]Малое и  среднее предприн'!$AA$41</f>
        <v>0.89100000000000001</v>
      </c>
      <c r="O287" s="148">
        <f>'[2]Малое и  среднее предприн'!$AC$41</f>
        <v>1.6E-2</v>
      </c>
      <c r="P287" s="146">
        <f>'[2]Малое и  среднее предприн'!$AE$41</f>
        <v>1.6E-2</v>
      </c>
      <c r="Q287" s="147">
        <f>'[2]Малое и  среднее предприн'!$AG$41</f>
        <v>1.6E-2</v>
      </c>
      <c r="R287" s="148">
        <f>'[2]Малое и  среднее предприн'!$AI$41</f>
        <v>3.5000000000000003E-2</v>
      </c>
      <c r="S287" s="146">
        <f>'[2]Малое и  среднее предприн'!$AK$41</f>
        <v>3.5000000000000003E-2</v>
      </c>
      <c r="T287" s="147">
        <f>'[2]Малое и  среднее предприн'!$AM$41</f>
        <v>3.5000000000000003E-2</v>
      </c>
      <c r="U287" s="148">
        <f>'[2]Малое и  среднее предприн'!$AO$41</f>
        <v>1.4999999999999999E-2</v>
      </c>
      <c r="V287" s="146">
        <f>'[2]Малое и  среднее предприн'!$AQ$41</f>
        <v>1.4999999999999999E-2</v>
      </c>
      <c r="W287" s="145">
        <f>'[2]Малое и  среднее предприн'!$AS$41</f>
        <v>1.4999999999999999E-2</v>
      </c>
      <c r="X287" s="149">
        <f t="shared" ref="X287:AR287" si="465">X285</f>
        <v>1</v>
      </c>
      <c r="Y287" s="146">
        <f t="shared" si="465"/>
        <v>1</v>
      </c>
      <c r="Z287" s="147">
        <f t="shared" si="465"/>
        <v>1</v>
      </c>
      <c r="AA287" s="148">
        <f t="shared" si="465"/>
        <v>1</v>
      </c>
      <c r="AB287" s="146">
        <f t="shared" si="465"/>
        <v>1</v>
      </c>
      <c r="AC287" s="147">
        <f t="shared" si="465"/>
        <v>1</v>
      </c>
      <c r="AD287" s="148">
        <f t="shared" si="465"/>
        <v>1</v>
      </c>
      <c r="AE287" s="146">
        <f t="shared" si="465"/>
        <v>1</v>
      </c>
      <c r="AF287" s="147">
        <f t="shared" si="465"/>
        <v>1</v>
      </c>
      <c r="AG287" s="148">
        <f t="shared" si="465"/>
        <v>1</v>
      </c>
      <c r="AH287" s="146">
        <f t="shared" si="465"/>
        <v>1</v>
      </c>
      <c r="AI287" s="147">
        <f t="shared" si="465"/>
        <v>1</v>
      </c>
      <c r="AJ287" s="148">
        <f t="shared" si="465"/>
        <v>1</v>
      </c>
      <c r="AK287" s="146">
        <f t="shared" si="465"/>
        <v>1</v>
      </c>
      <c r="AL287" s="147">
        <f t="shared" si="465"/>
        <v>1</v>
      </c>
      <c r="AM287" s="148">
        <f t="shared" si="465"/>
        <v>1</v>
      </c>
      <c r="AN287" s="146">
        <f t="shared" si="465"/>
        <v>1</v>
      </c>
      <c r="AO287" s="147">
        <f t="shared" si="465"/>
        <v>1</v>
      </c>
      <c r="AP287" s="148">
        <f t="shared" si="465"/>
        <v>1</v>
      </c>
      <c r="AQ287" s="146">
        <f t="shared" si="465"/>
        <v>1</v>
      </c>
      <c r="AR287" s="145">
        <f t="shared" si="465"/>
        <v>1</v>
      </c>
      <c r="AS287" s="149">
        <f t="shared" si="372"/>
        <v>1.4999999999999999E-2</v>
      </c>
      <c r="AT287" s="146">
        <f t="shared" si="373"/>
        <v>1.4999999999999999E-2</v>
      </c>
      <c r="AU287" s="147">
        <f t="shared" si="374"/>
        <v>1.4999999999999999E-2</v>
      </c>
      <c r="AV287" s="148">
        <f t="shared" si="375"/>
        <v>0.40400000000000003</v>
      </c>
      <c r="AW287" s="146">
        <f t="shared" si="376"/>
        <v>0.40400000000000003</v>
      </c>
      <c r="AX287" s="147">
        <f t="shared" si="377"/>
        <v>0.40400000000000003</v>
      </c>
      <c r="AY287" s="148">
        <f t="shared" si="378"/>
        <v>1.2999999999999999E-2</v>
      </c>
      <c r="AZ287" s="146">
        <f t="shared" si="379"/>
        <v>1.2999999999999999E-2</v>
      </c>
      <c r="BA287" s="147">
        <f t="shared" si="380"/>
        <v>1.2999999999999999E-2</v>
      </c>
      <c r="BB287" s="148">
        <f t="shared" si="381"/>
        <v>0.89100000000000001</v>
      </c>
      <c r="BC287" s="146">
        <f t="shared" si="382"/>
        <v>0.89100000000000001</v>
      </c>
      <c r="BD287" s="147">
        <f t="shared" si="383"/>
        <v>0.89100000000000001</v>
      </c>
      <c r="BE287" s="148">
        <f t="shared" si="384"/>
        <v>1.6E-2</v>
      </c>
      <c r="BF287" s="146">
        <f t="shared" si="385"/>
        <v>1.6E-2</v>
      </c>
      <c r="BG287" s="147">
        <f t="shared" si="386"/>
        <v>1.6E-2</v>
      </c>
      <c r="BH287" s="148">
        <f t="shared" si="387"/>
        <v>3.5000000000000003E-2</v>
      </c>
      <c r="BI287" s="146">
        <f t="shared" si="388"/>
        <v>3.5000000000000003E-2</v>
      </c>
      <c r="BJ287" s="147">
        <f t="shared" si="389"/>
        <v>3.5000000000000003E-2</v>
      </c>
      <c r="BK287" s="148">
        <f t="shared" si="390"/>
        <v>1.4999999999999999E-2</v>
      </c>
      <c r="BL287" s="146">
        <f t="shared" si="391"/>
        <v>1.4999999999999999E-2</v>
      </c>
      <c r="BM287" s="145">
        <f t="shared" si="392"/>
        <v>1.4999999999999999E-2</v>
      </c>
      <c r="BN287" s="272">
        <f t="shared" si="393"/>
        <v>0.1984285714285714</v>
      </c>
      <c r="BO287" s="273">
        <f t="shared" si="394"/>
        <v>0.1984285714285714</v>
      </c>
      <c r="BP287" s="274">
        <f t="shared" si="395"/>
        <v>0.1984285714285714</v>
      </c>
      <c r="BQ287" s="272">
        <f t="shared" ref="BQ287:BS287" si="466">BQ285</f>
        <v>1</v>
      </c>
      <c r="BR287" s="273">
        <f t="shared" si="466"/>
        <v>1</v>
      </c>
      <c r="BS287" s="274">
        <f t="shared" si="466"/>
        <v>1</v>
      </c>
      <c r="BT287" s="272">
        <f t="shared" ref="BT287" si="467">BN287/BQ287</f>
        <v>0.1984285714285714</v>
      </c>
      <c r="BU287" s="273">
        <f t="shared" ref="BU287" si="468">BO287/BR287</f>
        <v>0.1984285714285714</v>
      </c>
      <c r="BV287" s="274">
        <f t="shared" ref="BV287" si="469">BP287/BS287</f>
        <v>0.1984285714285714</v>
      </c>
      <c r="DA287" s="146"/>
      <c r="DB287" s="146"/>
      <c r="DC287" s="146"/>
    </row>
    <row r="288" spans="1:107" s="133" customFormat="1" x14ac:dyDescent="0.25">
      <c r="A288" s="149"/>
      <c r="B288" s="146"/>
      <c r="C288" s="149"/>
      <c r="D288" s="146"/>
      <c r="E288" s="147"/>
      <c r="F288" s="148"/>
      <c r="G288" s="146"/>
      <c r="H288" s="147"/>
      <c r="I288" s="148"/>
      <c r="J288" s="146"/>
      <c r="K288" s="147"/>
      <c r="L288" s="148"/>
      <c r="M288" s="146"/>
      <c r="N288" s="147"/>
      <c r="O288" s="148"/>
      <c r="P288" s="146"/>
      <c r="Q288" s="147"/>
      <c r="R288" s="148"/>
      <c r="S288" s="146"/>
      <c r="T288" s="147"/>
      <c r="U288" s="148"/>
      <c r="V288" s="146"/>
      <c r="W288" s="145"/>
      <c r="X288" s="149"/>
      <c r="Y288" s="146"/>
      <c r="Z288" s="147"/>
      <c r="AA288" s="148"/>
      <c r="AB288" s="146"/>
      <c r="AC288" s="147"/>
      <c r="AD288" s="148"/>
      <c r="AE288" s="146"/>
      <c r="AF288" s="147"/>
      <c r="AG288" s="148"/>
      <c r="AH288" s="146"/>
      <c r="AI288" s="147"/>
      <c r="AJ288" s="148"/>
      <c r="AK288" s="146"/>
      <c r="AL288" s="147"/>
      <c r="AM288" s="148"/>
      <c r="AN288" s="146"/>
      <c r="AO288" s="147"/>
      <c r="AP288" s="148"/>
      <c r="AQ288" s="146"/>
      <c r="AR288" s="145"/>
      <c r="AS288" s="149"/>
      <c r="AT288" s="146"/>
      <c r="AU288" s="147"/>
      <c r="AV288" s="148"/>
      <c r="AW288" s="146"/>
      <c r="AX288" s="147"/>
      <c r="AY288" s="148"/>
      <c r="AZ288" s="146"/>
      <c r="BA288" s="147"/>
      <c r="BB288" s="148"/>
      <c r="BC288" s="146"/>
      <c r="BD288" s="147"/>
      <c r="BE288" s="148"/>
      <c r="BF288" s="146"/>
      <c r="BG288" s="147"/>
      <c r="BH288" s="148"/>
      <c r="BI288" s="146"/>
      <c r="BJ288" s="147"/>
      <c r="BK288" s="148"/>
      <c r="BL288" s="146"/>
      <c r="BM288" s="145"/>
      <c r="BN288" s="272"/>
      <c r="BO288" s="273"/>
      <c r="BP288" s="274"/>
      <c r="BQ288" s="272"/>
      <c r="BR288" s="273"/>
      <c r="BS288" s="274"/>
      <c r="BT288" s="272"/>
      <c r="BU288" s="273"/>
      <c r="BV288" s="274"/>
      <c r="DA288" s="146"/>
      <c r="DB288" s="146"/>
      <c r="DC288" s="146"/>
    </row>
    <row r="289" spans="1:107" s="133" customFormat="1" x14ac:dyDescent="0.25">
      <c r="A289" s="144" t="s">
        <v>62</v>
      </c>
      <c r="B289" s="146"/>
      <c r="C289" s="149">
        <f>'[2]Малое и  среднее предприн'!$E$43</f>
        <v>1.2E-2</v>
      </c>
      <c r="D289" s="146">
        <f>'[2]Малое и  среднее предприн'!$G$43</f>
        <v>1.2E-2</v>
      </c>
      <c r="E289" s="147">
        <f>'[2]Малое и  среднее предприн'!$I$43</f>
        <v>1.2E-2</v>
      </c>
      <c r="F289" s="148">
        <f>'[2]Малое и  среднее предприн'!$K$43</f>
        <v>0.33500000000000002</v>
      </c>
      <c r="G289" s="146">
        <f>'[2]Малое и  среднее предприн'!$M$43</f>
        <v>0.33500000000000002</v>
      </c>
      <c r="H289" s="147">
        <f>'[2]Малое и  среднее предприн'!$O$43</f>
        <v>0.33500000000000002</v>
      </c>
      <c r="I289" s="148">
        <f>'[2]Малое и  среднее предприн'!$Q$43</f>
        <v>2E-3</v>
      </c>
      <c r="J289" s="146">
        <f>'[2]Малое и  среднее предприн'!$S$43</f>
        <v>2E-3</v>
      </c>
      <c r="K289" s="147">
        <f>'[2]Малое и  среднее предприн'!$U$43</f>
        <v>2E-3</v>
      </c>
      <c r="L289" s="148">
        <f>'[2]Малое и  среднее предприн'!$W$43</f>
        <v>0.20399999999999999</v>
      </c>
      <c r="M289" s="146">
        <f>'[2]Малое и  среднее предприн'!$Y$43</f>
        <v>0.20399999999999999</v>
      </c>
      <c r="N289" s="147">
        <f>'[2]Малое и  среднее предприн'!$AA$43</f>
        <v>0.20399999999999999</v>
      </c>
      <c r="O289" s="148">
        <f>'[2]Малое и  среднее предприн'!$AC$43</f>
        <v>8.9999999999999993E-3</v>
      </c>
      <c r="P289" s="146">
        <f>'[2]Малое и  среднее предприн'!$AE$43</f>
        <v>8.9999999999999993E-3</v>
      </c>
      <c r="Q289" s="147">
        <f>'[2]Малое и  среднее предприн'!$AG$43</f>
        <v>8.9999999999999993E-3</v>
      </c>
      <c r="R289" s="148">
        <f>'[2]Малое и  среднее предприн'!$AI$43</f>
        <v>8.9999999999999993E-3</v>
      </c>
      <c r="S289" s="146">
        <f>'[2]Малое и  среднее предприн'!$AK$43</f>
        <v>8.9999999999999993E-3</v>
      </c>
      <c r="T289" s="147">
        <f>'[2]Малое и  среднее предприн'!$AM$43</f>
        <v>8.9999999999999993E-3</v>
      </c>
      <c r="U289" s="148">
        <f>'[2]Малое и  среднее предприн'!$AO$43</f>
        <v>1.2E-2</v>
      </c>
      <c r="V289" s="146">
        <f>'[2]Малое и  среднее предприн'!$AQ$43</f>
        <v>1.2E-2</v>
      </c>
      <c r="W289" s="145">
        <f>'[2]Малое и  среднее предприн'!$AS$43</f>
        <v>1.2E-2</v>
      </c>
      <c r="X289" s="149">
        <f t="shared" ref="X289:AR289" si="470">X287</f>
        <v>1</v>
      </c>
      <c r="Y289" s="146">
        <f t="shared" si="470"/>
        <v>1</v>
      </c>
      <c r="Z289" s="147">
        <f t="shared" si="470"/>
        <v>1</v>
      </c>
      <c r="AA289" s="148">
        <f t="shared" si="470"/>
        <v>1</v>
      </c>
      <c r="AB289" s="146">
        <f t="shared" si="470"/>
        <v>1</v>
      </c>
      <c r="AC289" s="147">
        <f t="shared" si="470"/>
        <v>1</v>
      </c>
      <c r="AD289" s="148">
        <f t="shared" si="470"/>
        <v>1</v>
      </c>
      <c r="AE289" s="146">
        <f t="shared" si="470"/>
        <v>1</v>
      </c>
      <c r="AF289" s="147">
        <f t="shared" si="470"/>
        <v>1</v>
      </c>
      <c r="AG289" s="148">
        <f t="shared" si="470"/>
        <v>1</v>
      </c>
      <c r="AH289" s="146">
        <f t="shared" si="470"/>
        <v>1</v>
      </c>
      <c r="AI289" s="147">
        <f t="shared" si="470"/>
        <v>1</v>
      </c>
      <c r="AJ289" s="148">
        <f t="shared" si="470"/>
        <v>1</v>
      </c>
      <c r="AK289" s="146">
        <f t="shared" si="470"/>
        <v>1</v>
      </c>
      <c r="AL289" s="147">
        <f t="shared" si="470"/>
        <v>1</v>
      </c>
      <c r="AM289" s="148">
        <f t="shared" si="470"/>
        <v>1</v>
      </c>
      <c r="AN289" s="146">
        <f t="shared" si="470"/>
        <v>1</v>
      </c>
      <c r="AO289" s="147">
        <f t="shared" si="470"/>
        <v>1</v>
      </c>
      <c r="AP289" s="148">
        <f t="shared" si="470"/>
        <v>1</v>
      </c>
      <c r="AQ289" s="146">
        <f t="shared" si="470"/>
        <v>1</v>
      </c>
      <c r="AR289" s="145">
        <f t="shared" si="470"/>
        <v>1</v>
      </c>
      <c r="AS289" s="149">
        <f t="shared" si="372"/>
        <v>1.2E-2</v>
      </c>
      <c r="AT289" s="146">
        <f t="shared" si="373"/>
        <v>1.2E-2</v>
      </c>
      <c r="AU289" s="147">
        <f t="shared" si="374"/>
        <v>1.2E-2</v>
      </c>
      <c r="AV289" s="148">
        <f t="shared" si="375"/>
        <v>0.33500000000000002</v>
      </c>
      <c r="AW289" s="146">
        <f t="shared" si="376"/>
        <v>0.33500000000000002</v>
      </c>
      <c r="AX289" s="147">
        <f t="shared" si="377"/>
        <v>0.33500000000000002</v>
      </c>
      <c r="AY289" s="148">
        <f t="shared" si="378"/>
        <v>2E-3</v>
      </c>
      <c r="AZ289" s="146">
        <f t="shared" si="379"/>
        <v>2E-3</v>
      </c>
      <c r="BA289" s="147">
        <f t="shared" si="380"/>
        <v>2E-3</v>
      </c>
      <c r="BB289" s="148">
        <f t="shared" si="381"/>
        <v>0.20399999999999999</v>
      </c>
      <c r="BC289" s="146">
        <f t="shared" si="382"/>
        <v>0.20399999999999999</v>
      </c>
      <c r="BD289" s="147">
        <f t="shared" si="383"/>
        <v>0.20399999999999999</v>
      </c>
      <c r="BE289" s="148">
        <f t="shared" si="384"/>
        <v>8.9999999999999993E-3</v>
      </c>
      <c r="BF289" s="146">
        <f t="shared" si="385"/>
        <v>8.9999999999999993E-3</v>
      </c>
      <c r="BG289" s="147">
        <f t="shared" si="386"/>
        <v>8.9999999999999993E-3</v>
      </c>
      <c r="BH289" s="148">
        <f t="shared" si="387"/>
        <v>8.9999999999999993E-3</v>
      </c>
      <c r="BI289" s="146">
        <f t="shared" si="388"/>
        <v>8.9999999999999993E-3</v>
      </c>
      <c r="BJ289" s="147">
        <f t="shared" si="389"/>
        <v>8.9999999999999993E-3</v>
      </c>
      <c r="BK289" s="148">
        <f t="shared" si="390"/>
        <v>1.2E-2</v>
      </c>
      <c r="BL289" s="146">
        <f t="shared" si="391"/>
        <v>1.2E-2</v>
      </c>
      <c r="BM289" s="145">
        <f t="shared" si="392"/>
        <v>1.2E-2</v>
      </c>
      <c r="BN289" s="272">
        <f t="shared" si="393"/>
        <v>8.3285714285714296E-2</v>
      </c>
      <c r="BO289" s="273">
        <f t="shared" si="394"/>
        <v>8.3285714285714296E-2</v>
      </c>
      <c r="BP289" s="274">
        <f t="shared" si="395"/>
        <v>8.3285714285714296E-2</v>
      </c>
      <c r="BQ289" s="272">
        <f t="shared" ref="BQ289:BS289" si="471">BQ287</f>
        <v>1</v>
      </c>
      <c r="BR289" s="273">
        <f t="shared" si="471"/>
        <v>1</v>
      </c>
      <c r="BS289" s="274">
        <f t="shared" si="471"/>
        <v>1</v>
      </c>
      <c r="BT289" s="272">
        <f t="shared" ref="BT289" si="472">BN289/BQ289</f>
        <v>8.3285714285714296E-2</v>
      </c>
      <c r="BU289" s="273">
        <f t="shared" ref="BU289" si="473">BO289/BR289</f>
        <v>8.3285714285714296E-2</v>
      </c>
      <c r="BV289" s="274">
        <f t="shared" ref="BV289" si="474">BP289/BS289</f>
        <v>8.3285714285714296E-2</v>
      </c>
      <c r="DA289" s="146"/>
      <c r="DB289" s="146"/>
      <c r="DC289" s="146"/>
    </row>
    <row r="290" spans="1:107" s="133" customFormat="1" x14ac:dyDescent="0.25">
      <c r="A290" s="149"/>
      <c r="B290" s="146"/>
      <c r="C290" s="149"/>
      <c r="D290" s="146"/>
      <c r="E290" s="147"/>
      <c r="F290" s="148"/>
      <c r="G290" s="146"/>
      <c r="H290" s="147"/>
      <c r="I290" s="148"/>
      <c r="J290" s="146"/>
      <c r="K290" s="147"/>
      <c r="L290" s="148"/>
      <c r="M290" s="146"/>
      <c r="N290" s="147"/>
      <c r="O290" s="148"/>
      <c r="P290" s="146"/>
      <c r="Q290" s="147"/>
      <c r="R290" s="148"/>
      <c r="S290" s="146"/>
      <c r="T290" s="147"/>
      <c r="U290" s="148"/>
      <c r="V290" s="146"/>
      <c r="W290" s="145"/>
      <c r="X290" s="149"/>
      <c r="Y290" s="146"/>
      <c r="Z290" s="147"/>
      <c r="AA290" s="148"/>
      <c r="AB290" s="146"/>
      <c r="AC290" s="147"/>
      <c r="AD290" s="148"/>
      <c r="AE290" s="146"/>
      <c r="AF290" s="147"/>
      <c r="AG290" s="148"/>
      <c r="AH290" s="146"/>
      <c r="AI290" s="147"/>
      <c r="AJ290" s="148"/>
      <c r="AK290" s="146"/>
      <c r="AL290" s="147"/>
      <c r="AM290" s="148"/>
      <c r="AN290" s="146"/>
      <c r="AO290" s="147"/>
      <c r="AP290" s="148"/>
      <c r="AQ290" s="146"/>
      <c r="AR290" s="145"/>
      <c r="AS290" s="149"/>
      <c r="AT290" s="146"/>
      <c r="AU290" s="147"/>
      <c r="AV290" s="148"/>
      <c r="AW290" s="146"/>
      <c r="AX290" s="147"/>
      <c r="AY290" s="148"/>
      <c r="AZ290" s="146"/>
      <c r="BA290" s="147"/>
      <c r="BB290" s="148"/>
      <c r="BC290" s="146"/>
      <c r="BD290" s="147"/>
      <c r="BE290" s="148"/>
      <c r="BF290" s="146"/>
      <c r="BG290" s="147"/>
      <c r="BH290" s="148"/>
      <c r="BI290" s="146"/>
      <c r="BJ290" s="147"/>
      <c r="BK290" s="148"/>
      <c r="BL290" s="146"/>
      <c r="BM290" s="145"/>
      <c r="BN290" s="272"/>
      <c r="BO290" s="273"/>
      <c r="BP290" s="274"/>
      <c r="BQ290" s="272"/>
      <c r="BR290" s="273"/>
      <c r="BS290" s="274"/>
      <c r="BT290" s="272"/>
      <c r="BU290" s="273"/>
      <c r="BV290" s="274"/>
      <c r="DA290" s="146"/>
      <c r="DB290" s="146"/>
      <c r="DC290" s="146"/>
    </row>
    <row r="291" spans="1:107" s="133" customFormat="1" x14ac:dyDescent="0.25">
      <c r="A291" s="144" t="s">
        <v>63</v>
      </c>
      <c r="B291" s="146"/>
      <c r="C291" s="149">
        <f>'[2]Малое и  среднее предприн'!$E$45</f>
        <v>2.4E-2</v>
      </c>
      <c r="D291" s="146">
        <f>'[2]Малое и  среднее предприн'!$G$45</f>
        <v>2.4E-2</v>
      </c>
      <c r="E291" s="147">
        <f>'[2]Малое и  среднее предприн'!$I$45</f>
        <v>2.4E-2</v>
      </c>
      <c r="F291" s="148">
        <f>'[2]Малое и  среднее предприн'!$K$45</f>
        <v>0.54600000000000004</v>
      </c>
      <c r="G291" s="146">
        <f>'[2]Малое и  среднее предприн'!$M$45</f>
        <v>0.54600000000000004</v>
      </c>
      <c r="H291" s="147">
        <f>'[2]Малое и  среднее предприн'!$O$45</f>
        <v>0.54600000000000004</v>
      </c>
      <c r="I291" s="148">
        <f>'[2]Малое и  среднее предприн'!$Q$45</f>
        <v>8.0000000000000002E-3</v>
      </c>
      <c r="J291" s="146">
        <f>'[2]Малое и  среднее предприн'!$S$45</f>
        <v>8.0000000000000002E-3</v>
      </c>
      <c r="K291" s="147">
        <f>'[2]Малое и  среднее предприн'!$U$45</f>
        <v>8.0000000000000002E-3</v>
      </c>
      <c r="L291" s="148">
        <f>'[2]Малое и  среднее предприн'!$W$45</f>
        <v>0.32200000000000001</v>
      </c>
      <c r="M291" s="146">
        <f>'[2]Малое и  среднее предприн'!$Y$45</f>
        <v>0.32200000000000001</v>
      </c>
      <c r="N291" s="147">
        <f>'[2]Малое и  среднее предприн'!$AA$45</f>
        <v>0.32200000000000001</v>
      </c>
      <c r="O291" s="148">
        <f>'[2]Малое и  среднее предприн'!$AC$45</f>
        <v>1.7999999999999999E-2</v>
      </c>
      <c r="P291" s="146">
        <f>'[2]Малое и  среднее предприн'!$AE$45</f>
        <v>1.7999999999999999E-2</v>
      </c>
      <c r="Q291" s="147">
        <f>'[2]Малое и  среднее предприн'!$AG$45</f>
        <v>1.7999999999999999E-2</v>
      </c>
      <c r="R291" s="148">
        <f>'[2]Малое и  среднее предприн'!$AI$45</f>
        <v>1.0999999999999999E-2</v>
      </c>
      <c r="S291" s="146">
        <f>'[2]Малое и  среднее предприн'!$AK$45</f>
        <v>1.0999999999999999E-2</v>
      </c>
      <c r="T291" s="147">
        <f>'[2]Малое и  среднее предприн'!$AM$45</f>
        <v>1.0999999999999999E-2</v>
      </c>
      <c r="U291" s="148">
        <f>'[2]Малое и  среднее предприн'!$AO$45</f>
        <v>2.4E-2</v>
      </c>
      <c r="V291" s="146">
        <f>'[2]Малое и  среднее предприн'!$AQ$45</f>
        <v>2.4E-2</v>
      </c>
      <c r="W291" s="145">
        <f>'[2]Малое и  среднее предприн'!$AS$45</f>
        <v>2.4E-2</v>
      </c>
      <c r="X291" s="149">
        <f t="shared" ref="X291:AR291" si="475">X289</f>
        <v>1</v>
      </c>
      <c r="Y291" s="146">
        <f t="shared" si="475"/>
        <v>1</v>
      </c>
      <c r="Z291" s="147">
        <f t="shared" si="475"/>
        <v>1</v>
      </c>
      <c r="AA291" s="148">
        <f t="shared" si="475"/>
        <v>1</v>
      </c>
      <c r="AB291" s="146">
        <f t="shared" si="475"/>
        <v>1</v>
      </c>
      <c r="AC291" s="147">
        <f t="shared" si="475"/>
        <v>1</v>
      </c>
      <c r="AD291" s="148">
        <f t="shared" si="475"/>
        <v>1</v>
      </c>
      <c r="AE291" s="146">
        <f t="shared" si="475"/>
        <v>1</v>
      </c>
      <c r="AF291" s="147">
        <f t="shared" si="475"/>
        <v>1</v>
      </c>
      <c r="AG291" s="148">
        <f t="shared" si="475"/>
        <v>1</v>
      </c>
      <c r="AH291" s="146">
        <f t="shared" si="475"/>
        <v>1</v>
      </c>
      <c r="AI291" s="147">
        <f t="shared" si="475"/>
        <v>1</v>
      </c>
      <c r="AJ291" s="148">
        <f t="shared" si="475"/>
        <v>1</v>
      </c>
      <c r="AK291" s="146">
        <f t="shared" si="475"/>
        <v>1</v>
      </c>
      <c r="AL291" s="147">
        <f t="shared" si="475"/>
        <v>1</v>
      </c>
      <c r="AM291" s="148">
        <f t="shared" si="475"/>
        <v>1</v>
      </c>
      <c r="AN291" s="146">
        <f t="shared" si="475"/>
        <v>1</v>
      </c>
      <c r="AO291" s="147">
        <f t="shared" si="475"/>
        <v>1</v>
      </c>
      <c r="AP291" s="148">
        <f t="shared" si="475"/>
        <v>1</v>
      </c>
      <c r="AQ291" s="146">
        <f t="shared" si="475"/>
        <v>1</v>
      </c>
      <c r="AR291" s="145">
        <f t="shared" si="475"/>
        <v>1</v>
      </c>
      <c r="AS291" s="149">
        <f t="shared" si="372"/>
        <v>2.4E-2</v>
      </c>
      <c r="AT291" s="146">
        <f t="shared" si="373"/>
        <v>2.4E-2</v>
      </c>
      <c r="AU291" s="147">
        <f t="shared" si="374"/>
        <v>2.4E-2</v>
      </c>
      <c r="AV291" s="148">
        <f t="shared" si="375"/>
        <v>0.54600000000000004</v>
      </c>
      <c r="AW291" s="146">
        <f t="shared" si="376"/>
        <v>0.54600000000000004</v>
      </c>
      <c r="AX291" s="147">
        <f t="shared" si="377"/>
        <v>0.54600000000000004</v>
      </c>
      <c r="AY291" s="148">
        <f t="shared" si="378"/>
        <v>8.0000000000000002E-3</v>
      </c>
      <c r="AZ291" s="146">
        <f t="shared" si="379"/>
        <v>8.0000000000000002E-3</v>
      </c>
      <c r="BA291" s="147">
        <f t="shared" si="380"/>
        <v>8.0000000000000002E-3</v>
      </c>
      <c r="BB291" s="148">
        <f t="shared" si="381"/>
        <v>0.32200000000000001</v>
      </c>
      <c r="BC291" s="146">
        <f t="shared" si="382"/>
        <v>0.32200000000000001</v>
      </c>
      <c r="BD291" s="147">
        <f t="shared" si="383"/>
        <v>0.32200000000000001</v>
      </c>
      <c r="BE291" s="148">
        <f t="shared" si="384"/>
        <v>1.7999999999999999E-2</v>
      </c>
      <c r="BF291" s="146">
        <f t="shared" si="385"/>
        <v>1.7999999999999999E-2</v>
      </c>
      <c r="BG291" s="147">
        <f t="shared" si="386"/>
        <v>1.7999999999999999E-2</v>
      </c>
      <c r="BH291" s="148">
        <f t="shared" si="387"/>
        <v>1.0999999999999999E-2</v>
      </c>
      <c r="BI291" s="146">
        <f t="shared" si="388"/>
        <v>1.0999999999999999E-2</v>
      </c>
      <c r="BJ291" s="147">
        <f t="shared" si="389"/>
        <v>1.0999999999999999E-2</v>
      </c>
      <c r="BK291" s="148">
        <f t="shared" si="390"/>
        <v>2.4E-2</v>
      </c>
      <c r="BL291" s="146">
        <f t="shared" si="391"/>
        <v>2.4E-2</v>
      </c>
      <c r="BM291" s="145">
        <f t="shared" si="392"/>
        <v>2.4E-2</v>
      </c>
      <c r="BN291" s="272">
        <f t="shared" si="393"/>
        <v>0.13614285714285718</v>
      </c>
      <c r="BO291" s="273">
        <f t="shared" si="394"/>
        <v>0.13614285714285718</v>
      </c>
      <c r="BP291" s="274">
        <f t="shared" si="395"/>
        <v>0.13614285714285718</v>
      </c>
      <c r="BQ291" s="272">
        <f t="shared" ref="BQ291:BS291" si="476">BQ289</f>
        <v>1</v>
      </c>
      <c r="BR291" s="273">
        <f t="shared" si="476"/>
        <v>1</v>
      </c>
      <c r="BS291" s="274">
        <f t="shared" si="476"/>
        <v>1</v>
      </c>
      <c r="BT291" s="272">
        <f t="shared" ref="BT291" si="477">BN291/BQ291</f>
        <v>0.13614285714285718</v>
      </c>
      <c r="BU291" s="273">
        <f t="shared" ref="BU291" si="478">BO291/BR291</f>
        <v>0.13614285714285718</v>
      </c>
      <c r="BV291" s="274">
        <f t="shared" ref="BV291" si="479">BP291/BS291</f>
        <v>0.13614285714285718</v>
      </c>
      <c r="DA291" s="146"/>
      <c r="DB291" s="146"/>
      <c r="DC291" s="146"/>
    </row>
    <row r="292" spans="1:107" s="133" customFormat="1" x14ac:dyDescent="0.25">
      <c r="A292" s="149"/>
      <c r="B292" s="146"/>
      <c r="C292" s="149"/>
      <c r="D292" s="146"/>
      <c r="E292" s="147"/>
      <c r="F292" s="148"/>
      <c r="G292" s="146"/>
      <c r="H292" s="147"/>
      <c r="I292" s="148"/>
      <c r="J292" s="146"/>
      <c r="K292" s="147"/>
      <c r="L292" s="148"/>
      <c r="M292" s="146"/>
      <c r="N292" s="147"/>
      <c r="O292" s="148"/>
      <c r="P292" s="146"/>
      <c r="Q292" s="147"/>
      <c r="R292" s="148"/>
      <c r="S292" s="146"/>
      <c r="T292" s="147"/>
      <c r="U292" s="148"/>
      <c r="V292" s="146"/>
      <c r="W292" s="145"/>
      <c r="X292" s="149"/>
      <c r="Y292" s="146"/>
      <c r="Z292" s="147"/>
      <c r="AA292" s="148"/>
      <c r="AB292" s="146"/>
      <c r="AC292" s="147"/>
      <c r="AD292" s="148"/>
      <c r="AE292" s="146"/>
      <c r="AF292" s="147"/>
      <c r="AG292" s="148"/>
      <c r="AH292" s="146"/>
      <c r="AI292" s="147"/>
      <c r="AJ292" s="148"/>
      <c r="AK292" s="146"/>
      <c r="AL292" s="147"/>
      <c r="AM292" s="148"/>
      <c r="AN292" s="146"/>
      <c r="AO292" s="147"/>
      <c r="AP292" s="148"/>
      <c r="AQ292" s="146"/>
      <c r="AR292" s="145"/>
      <c r="AS292" s="149"/>
      <c r="AT292" s="146"/>
      <c r="AU292" s="147"/>
      <c r="AV292" s="148"/>
      <c r="AW292" s="146"/>
      <c r="AX292" s="147"/>
      <c r="AY292" s="148"/>
      <c r="AZ292" s="146"/>
      <c r="BA292" s="147"/>
      <c r="BB292" s="148"/>
      <c r="BC292" s="146"/>
      <c r="BD292" s="147"/>
      <c r="BE292" s="148"/>
      <c r="BF292" s="146"/>
      <c r="BG292" s="147"/>
      <c r="BH292" s="148"/>
      <c r="BI292" s="146"/>
      <c r="BJ292" s="147"/>
      <c r="BK292" s="148"/>
      <c r="BL292" s="146"/>
      <c r="BM292" s="145"/>
      <c r="BN292" s="272"/>
      <c r="BO292" s="273"/>
      <c r="BP292" s="274"/>
      <c r="BQ292" s="272"/>
      <c r="BR292" s="273"/>
      <c r="BS292" s="274"/>
      <c r="BT292" s="272"/>
      <c r="BU292" s="273"/>
      <c r="BV292" s="274"/>
      <c r="DA292" s="146"/>
      <c r="DB292" s="146"/>
      <c r="DC292" s="146"/>
    </row>
    <row r="293" spans="1:107" s="133" customFormat="1" x14ac:dyDescent="0.25">
      <c r="A293" s="144" t="s">
        <v>64</v>
      </c>
      <c r="B293" s="146"/>
      <c r="C293" s="149">
        <f>'[2]Малое и  среднее предприн'!$E$47</f>
        <v>1.9E-2</v>
      </c>
      <c r="D293" s="146">
        <f>'[2]Малое и  среднее предприн'!$G$47</f>
        <v>1.9E-2</v>
      </c>
      <c r="E293" s="147">
        <f>'[2]Малое и  среднее предприн'!$I$47</f>
        <v>1.9E-2</v>
      </c>
      <c r="F293" s="148">
        <f>'[2]Малое и  среднее предприн'!$K$47</f>
        <v>0.43099999999999999</v>
      </c>
      <c r="G293" s="146">
        <f>'[2]Малое и  среднее предприн'!$M$47</f>
        <v>0.43099999999999999</v>
      </c>
      <c r="H293" s="147">
        <f>'[2]Малое и  среднее предприн'!$O$47</f>
        <v>0.43099999999999999</v>
      </c>
      <c r="I293" s="148">
        <f>'[2]Малое и  среднее предприн'!$Q$47</f>
        <v>5.0000000000000001E-3</v>
      </c>
      <c r="J293" s="146">
        <f>'[2]Малое и  среднее предприн'!$S$47</f>
        <v>5.0000000000000001E-3</v>
      </c>
      <c r="K293" s="147">
        <f>'[2]Малое и  среднее предприн'!$U$47</f>
        <v>5.0000000000000001E-3</v>
      </c>
      <c r="L293" s="148">
        <f>'[2]Малое и  среднее предприн'!$W$47</f>
        <v>0.27</v>
      </c>
      <c r="M293" s="146">
        <f>'[2]Малое и  среднее предприн'!$Y$47</f>
        <v>0.27</v>
      </c>
      <c r="N293" s="147">
        <f>'[2]Малое и  среднее предприн'!$AA$47</f>
        <v>0.27</v>
      </c>
      <c r="O293" s="148">
        <f>'[2]Малое и  среднее предприн'!$AC$47</f>
        <v>1.2999999999999999E-2</v>
      </c>
      <c r="P293" s="146">
        <f>'[2]Малое и  среднее предприн'!$AE$47</f>
        <v>1.2999999999999999E-2</v>
      </c>
      <c r="Q293" s="147">
        <f>'[2]Малое и  среднее предприн'!$AG$47</f>
        <v>1.2999999999999999E-2</v>
      </c>
      <c r="R293" s="148">
        <f>'[2]Малое и  среднее предприн'!$AI$47</f>
        <v>1.9E-2</v>
      </c>
      <c r="S293" s="146">
        <f>'[2]Малое и  среднее предприн'!$AK$47</f>
        <v>1.9E-2</v>
      </c>
      <c r="T293" s="147">
        <f>'[2]Малое и  среднее предприн'!$AM$47</f>
        <v>1.9E-2</v>
      </c>
      <c r="U293" s="148">
        <f>'[2]Малое и  среднее предприн'!$AO$47</f>
        <v>1.9E-2</v>
      </c>
      <c r="V293" s="146">
        <f>'[2]Малое и  среднее предприн'!$AQ$47</f>
        <v>1.9E-2</v>
      </c>
      <c r="W293" s="145">
        <f>'[2]Малое и  среднее предприн'!$AS$47</f>
        <v>1.9E-2</v>
      </c>
      <c r="X293" s="149">
        <f t="shared" ref="X293:AR293" si="480">X291</f>
        <v>1</v>
      </c>
      <c r="Y293" s="146">
        <f t="shared" si="480"/>
        <v>1</v>
      </c>
      <c r="Z293" s="147">
        <f t="shared" si="480"/>
        <v>1</v>
      </c>
      <c r="AA293" s="148">
        <f t="shared" si="480"/>
        <v>1</v>
      </c>
      <c r="AB293" s="146">
        <f t="shared" si="480"/>
        <v>1</v>
      </c>
      <c r="AC293" s="147">
        <f t="shared" si="480"/>
        <v>1</v>
      </c>
      <c r="AD293" s="148">
        <f t="shared" si="480"/>
        <v>1</v>
      </c>
      <c r="AE293" s="146">
        <f t="shared" si="480"/>
        <v>1</v>
      </c>
      <c r="AF293" s="147">
        <f t="shared" si="480"/>
        <v>1</v>
      </c>
      <c r="AG293" s="148">
        <f t="shared" si="480"/>
        <v>1</v>
      </c>
      <c r="AH293" s="146">
        <f t="shared" si="480"/>
        <v>1</v>
      </c>
      <c r="AI293" s="147">
        <f t="shared" si="480"/>
        <v>1</v>
      </c>
      <c r="AJ293" s="148">
        <f t="shared" si="480"/>
        <v>1</v>
      </c>
      <c r="AK293" s="146">
        <f t="shared" si="480"/>
        <v>1</v>
      </c>
      <c r="AL293" s="147">
        <f t="shared" si="480"/>
        <v>1</v>
      </c>
      <c r="AM293" s="148">
        <f t="shared" si="480"/>
        <v>1</v>
      </c>
      <c r="AN293" s="146">
        <f t="shared" si="480"/>
        <v>1</v>
      </c>
      <c r="AO293" s="147">
        <f t="shared" si="480"/>
        <v>1</v>
      </c>
      <c r="AP293" s="148">
        <f t="shared" si="480"/>
        <v>1</v>
      </c>
      <c r="AQ293" s="146">
        <f t="shared" si="480"/>
        <v>1</v>
      </c>
      <c r="AR293" s="145">
        <f t="shared" si="480"/>
        <v>1</v>
      </c>
      <c r="AS293" s="149">
        <f t="shared" si="372"/>
        <v>1.9E-2</v>
      </c>
      <c r="AT293" s="146">
        <f t="shared" si="373"/>
        <v>1.9E-2</v>
      </c>
      <c r="AU293" s="147">
        <f t="shared" si="374"/>
        <v>1.9E-2</v>
      </c>
      <c r="AV293" s="148">
        <f t="shared" si="375"/>
        <v>0.43099999999999999</v>
      </c>
      <c r="AW293" s="146">
        <f t="shared" si="376"/>
        <v>0.43099999999999999</v>
      </c>
      <c r="AX293" s="147">
        <f t="shared" si="377"/>
        <v>0.43099999999999999</v>
      </c>
      <c r="AY293" s="148">
        <f t="shared" si="378"/>
        <v>5.0000000000000001E-3</v>
      </c>
      <c r="AZ293" s="146">
        <f t="shared" si="379"/>
        <v>5.0000000000000001E-3</v>
      </c>
      <c r="BA293" s="147">
        <f t="shared" si="380"/>
        <v>5.0000000000000001E-3</v>
      </c>
      <c r="BB293" s="148">
        <f t="shared" si="381"/>
        <v>0.27</v>
      </c>
      <c r="BC293" s="146">
        <f t="shared" si="382"/>
        <v>0.27</v>
      </c>
      <c r="BD293" s="147">
        <f t="shared" si="383"/>
        <v>0.27</v>
      </c>
      <c r="BE293" s="148">
        <f t="shared" si="384"/>
        <v>1.2999999999999999E-2</v>
      </c>
      <c r="BF293" s="146">
        <f t="shared" si="385"/>
        <v>1.2999999999999999E-2</v>
      </c>
      <c r="BG293" s="147">
        <f t="shared" si="386"/>
        <v>1.2999999999999999E-2</v>
      </c>
      <c r="BH293" s="148">
        <f t="shared" si="387"/>
        <v>1.9E-2</v>
      </c>
      <c r="BI293" s="146">
        <f t="shared" si="388"/>
        <v>1.9E-2</v>
      </c>
      <c r="BJ293" s="147">
        <f t="shared" si="389"/>
        <v>1.9E-2</v>
      </c>
      <c r="BK293" s="148">
        <f t="shared" si="390"/>
        <v>1.9E-2</v>
      </c>
      <c r="BL293" s="146">
        <f t="shared" si="391"/>
        <v>1.9E-2</v>
      </c>
      <c r="BM293" s="145">
        <f t="shared" si="392"/>
        <v>1.9E-2</v>
      </c>
      <c r="BN293" s="272">
        <f t="shared" si="393"/>
        <v>0.11085714285714288</v>
      </c>
      <c r="BO293" s="273">
        <f t="shared" si="394"/>
        <v>0.11085714285714288</v>
      </c>
      <c r="BP293" s="274">
        <f t="shared" si="395"/>
        <v>0.11085714285714288</v>
      </c>
      <c r="BQ293" s="272">
        <f t="shared" ref="BQ293:BS293" si="481">BQ291</f>
        <v>1</v>
      </c>
      <c r="BR293" s="273">
        <f t="shared" si="481"/>
        <v>1</v>
      </c>
      <c r="BS293" s="274">
        <f t="shared" si="481"/>
        <v>1</v>
      </c>
      <c r="BT293" s="272">
        <f t="shared" ref="BT293" si="482">BN293/BQ293</f>
        <v>0.11085714285714288</v>
      </c>
      <c r="BU293" s="273">
        <f t="shared" ref="BU293" si="483">BO293/BR293</f>
        <v>0.11085714285714288</v>
      </c>
      <c r="BV293" s="274">
        <f t="shared" ref="BV293" si="484">BP293/BS293</f>
        <v>0.11085714285714288</v>
      </c>
      <c r="DA293" s="146"/>
      <c r="DB293" s="146"/>
      <c r="DC293" s="146"/>
    </row>
    <row r="294" spans="1:107" s="133" customFormat="1" x14ac:dyDescent="0.25">
      <c r="A294" s="149"/>
      <c r="B294" s="146"/>
      <c r="C294" s="149"/>
      <c r="D294" s="146"/>
      <c r="E294" s="147"/>
      <c r="F294" s="148"/>
      <c r="G294" s="146"/>
      <c r="H294" s="147"/>
      <c r="I294" s="148"/>
      <c r="J294" s="146"/>
      <c r="K294" s="147"/>
      <c r="L294" s="148"/>
      <c r="M294" s="146"/>
      <c r="N294" s="147"/>
      <c r="O294" s="148"/>
      <c r="P294" s="146"/>
      <c r="Q294" s="147"/>
      <c r="R294" s="148"/>
      <c r="S294" s="146"/>
      <c r="T294" s="147"/>
      <c r="U294" s="148"/>
      <c r="V294" s="146"/>
      <c r="W294" s="145"/>
      <c r="X294" s="149"/>
      <c r="Y294" s="146"/>
      <c r="Z294" s="147"/>
      <c r="AA294" s="148"/>
      <c r="AB294" s="146"/>
      <c r="AC294" s="147"/>
      <c r="AD294" s="148"/>
      <c r="AE294" s="146"/>
      <c r="AF294" s="147"/>
      <c r="AG294" s="148"/>
      <c r="AH294" s="146"/>
      <c r="AI294" s="147"/>
      <c r="AJ294" s="148"/>
      <c r="AK294" s="146"/>
      <c r="AL294" s="147"/>
      <c r="AM294" s="148"/>
      <c r="AN294" s="146"/>
      <c r="AO294" s="147"/>
      <c r="AP294" s="148"/>
      <c r="AQ294" s="146"/>
      <c r="AR294" s="145"/>
      <c r="AS294" s="149"/>
      <c r="AT294" s="146"/>
      <c r="AU294" s="147"/>
      <c r="AV294" s="148"/>
      <c r="AW294" s="146"/>
      <c r="AX294" s="147"/>
      <c r="AY294" s="148"/>
      <c r="AZ294" s="146"/>
      <c r="BA294" s="147"/>
      <c r="BB294" s="148"/>
      <c r="BC294" s="146"/>
      <c r="BD294" s="147"/>
      <c r="BE294" s="148"/>
      <c r="BF294" s="146"/>
      <c r="BG294" s="147"/>
      <c r="BH294" s="148"/>
      <c r="BI294" s="146"/>
      <c r="BJ294" s="147"/>
      <c r="BK294" s="148"/>
      <c r="BL294" s="146"/>
      <c r="BM294" s="145"/>
      <c r="BN294" s="272"/>
      <c r="BO294" s="273"/>
      <c r="BP294" s="274"/>
      <c r="BQ294" s="272"/>
      <c r="BR294" s="273"/>
      <c r="BS294" s="274"/>
      <c r="BT294" s="272"/>
      <c r="BU294" s="273"/>
      <c r="BV294" s="274"/>
      <c r="DA294" s="146"/>
      <c r="DB294" s="146"/>
      <c r="DC294" s="146"/>
    </row>
    <row r="295" spans="1:107" s="133" customFormat="1" x14ac:dyDescent="0.25">
      <c r="A295" s="144" t="s">
        <v>65</v>
      </c>
      <c r="B295" s="146"/>
      <c r="C295" s="149">
        <f>'[2]Малое и  среднее предприн'!$E$49</f>
        <v>3.2000000000000001E-2</v>
      </c>
      <c r="D295" s="146">
        <f>'[2]Малое и  среднее предприн'!$G$49</f>
        <v>3.2000000000000001E-2</v>
      </c>
      <c r="E295" s="147">
        <f>'[2]Малое и  среднее предприн'!$I$49</f>
        <v>3.2000000000000001E-2</v>
      </c>
      <c r="F295" s="148">
        <f>'[2]Малое и  среднее предприн'!$K$49</f>
        <v>0.92700000000000005</v>
      </c>
      <c r="G295" s="146">
        <f>'[2]Малое и  среднее предприн'!$M$49</f>
        <v>0.92700000000000005</v>
      </c>
      <c r="H295" s="147">
        <f>'[2]Малое и  среднее предприн'!$O$49</f>
        <v>0.92700000000000005</v>
      </c>
      <c r="I295" s="148">
        <f>'[2]Малое и  среднее предприн'!$Q$49</f>
        <v>1.0999999999999999E-2</v>
      </c>
      <c r="J295" s="146">
        <f>'[2]Малое и  среднее предприн'!$S$49</f>
        <v>1.0999999999999999E-2</v>
      </c>
      <c r="K295" s="147">
        <f>'[2]Малое и  среднее предприн'!$U$49</f>
        <v>1.0999999999999999E-2</v>
      </c>
      <c r="L295" s="148">
        <f>'[2]Малое и  среднее предприн'!$W$49</f>
        <v>0.34599999999999997</v>
      </c>
      <c r="M295" s="146">
        <f>'[2]Малое и  среднее предприн'!$Y$49</f>
        <v>0.34599999999999997</v>
      </c>
      <c r="N295" s="147">
        <f>'[2]Малое и  среднее предприн'!$AA$49</f>
        <v>0.34599999999999997</v>
      </c>
      <c r="O295" s="148">
        <f>'[2]Малое и  среднее предприн'!$AE$49</f>
        <v>2.3E-2</v>
      </c>
      <c r="P295" s="146">
        <f>'[2]Малое и  среднее предприн'!$AE$49</f>
        <v>2.3E-2</v>
      </c>
      <c r="Q295" s="147">
        <f>'[2]Малое и  среднее предприн'!$AG$49</f>
        <v>2.3E-2</v>
      </c>
      <c r="R295" s="148">
        <f>'[2]Малое и  среднее предприн'!$AI$49</f>
        <v>0.02</v>
      </c>
      <c r="S295" s="146">
        <f>'[2]Малое и  среднее предприн'!$AK$49</f>
        <v>0.02</v>
      </c>
      <c r="T295" s="147">
        <f>'[2]Малое и  среднее предприн'!$AM$49</f>
        <v>0.02</v>
      </c>
      <c r="U295" s="148">
        <f>'[2]Малое и  среднее предприн'!$AO$49</f>
        <v>3.2000000000000001E-2</v>
      </c>
      <c r="V295" s="146">
        <f>'[2]Малое и  среднее предприн'!$AQ$49</f>
        <v>3.2000000000000001E-2</v>
      </c>
      <c r="W295" s="145">
        <f>'[2]Малое и  среднее предприн'!$AS$49</f>
        <v>3.2000000000000001E-2</v>
      </c>
      <c r="X295" s="149">
        <f t="shared" ref="X295:AR295" si="485">X293</f>
        <v>1</v>
      </c>
      <c r="Y295" s="146">
        <f t="shared" si="485"/>
        <v>1</v>
      </c>
      <c r="Z295" s="147">
        <f t="shared" si="485"/>
        <v>1</v>
      </c>
      <c r="AA295" s="148">
        <f t="shared" si="485"/>
        <v>1</v>
      </c>
      <c r="AB295" s="146">
        <f t="shared" si="485"/>
        <v>1</v>
      </c>
      <c r="AC295" s="147">
        <f t="shared" si="485"/>
        <v>1</v>
      </c>
      <c r="AD295" s="148">
        <f t="shared" si="485"/>
        <v>1</v>
      </c>
      <c r="AE295" s="146">
        <f t="shared" si="485"/>
        <v>1</v>
      </c>
      <c r="AF295" s="147">
        <f t="shared" si="485"/>
        <v>1</v>
      </c>
      <c r="AG295" s="148">
        <f t="shared" si="485"/>
        <v>1</v>
      </c>
      <c r="AH295" s="146">
        <f t="shared" si="485"/>
        <v>1</v>
      </c>
      <c r="AI295" s="147">
        <f t="shared" si="485"/>
        <v>1</v>
      </c>
      <c r="AJ295" s="148">
        <f t="shared" si="485"/>
        <v>1</v>
      </c>
      <c r="AK295" s="146">
        <f t="shared" si="485"/>
        <v>1</v>
      </c>
      <c r="AL295" s="147">
        <f t="shared" si="485"/>
        <v>1</v>
      </c>
      <c r="AM295" s="148">
        <f t="shared" si="485"/>
        <v>1</v>
      </c>
      <c r="AN295" s="146">
        <f t="shared" si="485"/>
        <v>1</v>
      </c>
      <c r="AO295" s="147">
        <f t="shared" si="485"/>
        <v>1</v>
      </c>
      <c r="AP295" s="148">
        <f t="shared" si="485"/>
        <v>1</v>
      </c>
      <c r="AQ295" s="146">
        <f t="shared" si="485"/>
        <v>1</v>
      </c>
      <c r="AR295" s="145">
        <f t="shared" si="485"/>
        <v>1</v>
      </c>
      <c r="AS295" s="149">
        <f t="shared" si="372"/>
        <v>3.2000000000000001E-2</v>
      </c>
      <c r="AT295" s="146">
        <f t="shared" si="373"/>
        <v>3.2000000000000001E-2</v>
      </c>
      <c r="AU295" s="147">
        <f t="shared" si="374"/>
        <v>3.2000000000000001E-2</v>
      </c>
      <c r="AV295" s="148">
        <f t="shared" si="375"/>
        <v>0.92700000000000005</v>
      </c>
      <c r="AW295" s="146">
        <f t="shared" si="376"/>
        <v>0.92700000000000005</v>
      </c>
      <c r="AX295" s="147">
        <f t="shared" si="377"/>
        <v>0.92700000000000005</v>
      </c>
      <c r="AY295" s="148">
        <f t="shared" si="378"/>
        <v>1.0999999999999999E-2</v>
      </c>
      <c r="AZ295" s="146">
        <f t="shared" si="379"/>
        <v>1.0999999999999999E-2</v>
      </c>
      <c r="BA295" s="147">
        <f t="shared" si="380"/>
        <v>1.0999999999999999E-2</v>
      </c>
      <c r="BB295" s="148">
        <f t="shared" si="381"/>
        <v>0.34599999999999997</v>
      </c>
      <c r="BC295" s="146">
        <f t="shared" si="382"/>
        <v>0.34599999999999997</v>
      </c>
      <c r="BD295" s="147">
        <f t="shared" si="383"/>
        <v>0.34599999999999997</v>
      </c>
      <c r="BE295" s="148">
        <f t="shared" si="384"/>
        <v>2.3E-2</v>
      </c>
      <c r="BF295" s="146">
        <f t="shared" si="385"/>
        <v>2.3E-2</v>
      </c>
      <c r="BG295" s="147">
        <f t="shared" si="386"/>
        <v>2.3E-2</v>
      </c>
      <c r="BH295" s="148">
        <f t="shared" si="387"/>
        <v>0.02</v>
      </c>
      <c r="BI295" s="146">
        <f t="shared" si="388"/>
        <v>0.02</v>
      </c>
      <c r="BJ295" s="147">
        <f t="shared" si="389"/>
        <v>0.02</v>
      </c>
      <c r="BK295" s="148">
        <f t="shared" si="390"/>
        <v>3.2000000000000001E-2</v>
      </c>
      <c r="BL295" s="146">
        <f t="shared" si="391"/>
        <v>3.2000000000000001E-2</v>
      </c>
      <c r="BM295" s="145">
        <f t="shared" si="392"/>
        <v>3.2000000000000001E-2</v>
      </c>
      <c r="BN295" s="272">
        <f t="shared" si="393"/>
        <v>0.1987142857142857</v>
      </c>
      <c r="BO295" s="273">
        <f t="shared" si="394"/>
        <v>0.1987142857142857</v>
      </c>
      <c r="BP295" s="274">
        <f t="shared" si="395"/>
        <v>0.1987142857142857</v>
      </c>
      <c r="BQ295" s="272">
        <f t="shared" ref="BQ295:BS295" si="486">BQ293</f>
        <v>1</v>
      </c>
      <c r="BR295" s="273">
        <f t="shared" si="486"/>
        <v>1</v>
      </c>
      <c r="BS295" s="274">
        <f t="shared" si="486"/>
        <v>1</v>
      </c>
      <c r="BT295" s="272">
        <f t="shared" ref="BT295" si="487">BN295/BQ295</f>
        <v>0.1987142857142857</v>
      </c>
      <c r="BU295" s="273">
        <f t="shared" ref="BU295" si="488">BO295/BR295</f>
        <v>0.1987142857142857</v>
      </c>
      <c r="BV295" s="274">
        <f t="shared" ref="BV295" si="489">BP295/BS295</f>
        <v>0.1987142857142857</v>
      </c>
      <c r="DA295" s="146"/>
      <c r="DB295" s="146"/>
      <c r="DC295" s="146"/>
    </row>
    <row r="296" spans="1:107" s="133" customFormat="1" x14ac:dyDescent="0.25">
      <c r="A296" s="149"/>
      <c r="B296" s="146"/>
      <c r="C296" s="149"/>
      <c r="D296" s="146"/>
      <c r="E296" s="147"/>
      <c r="F296" s="148"/>
      <c r="G296" s="146"/>
      <c r="H296" s="147"/>
      <c r="I296" s="148"/>
      <c r="J296" s="146"/>
      <c r="K296" s="147"/>
      <c r="L296" s="148"/>
      <c r="M296" s="146"/>
      <c r="N296" s="147"/>
      <c r="O296" s="148"/>
      <c r="P296" s="146"/>
      <c r="Q296" s="147"/>
      <c r="R296" s="148"/>
      <c r="S296" s="146"/>
      <c r="T296" s="147"/>
      <c r="U296" s="148"/>
      <c r="V296" s="146"/>
      <c r="W296" s="145"/>
      <c r="X296" s="149"/>
      <c r="Y296" s="146"/>
      <c r="Z296" s="147"/>
      <c r="AA296" s="148"/>
      <c r="AB296" s="146"/>
      <c r="AC296" s="147"/>
      <c r="AD296" s="148"/>
      <c r="AE296" s="146"/>
      <c r="AF296" s="147"/>
      <c r="AG296" s="148"/>
      <c r="AH296" s="146"/>
      <c r="AI296" s="147"/>
      <c r="AJ296" s="148"/>
      <c r="AK296" s="146"/>
      <c r="AL296" s="147"/>
      <c r="AM296" s="148"/>
      <c r="AN296" s="146"/>
      <c r="AO296" s="147"/>
      <c r="AP296" s="148"/>
      <c r="AQ296" s="146"/>
      <c r="AR296" s="145"/>
      <c r="AS296" s="149"/>
      <c r="AT296" s="146"/>
      <c r="AU296" s="147"/>
      <c r="AV296" s="148"/>
      <c r="AW296" s="146"/>
      <c r="AX296" s="147"/>
      <c r="AY296" s="148"/>
      <c r="AZ296" s="146"/>
      <c r="BA296" s="147"/>
      <c r="BB296" s="148"/>
      <c r="BC296" s="146"/>
      <c r="BD296" s="147"/>
      <c r="BE296" s="148"/>
      <c r="BF296" s="146"/>
      <c r="BG296" s="147"/>
      <c r="BH296" s="148"/>
      <c r="BI296" s="146"/>
      <c r="BJ296" s="147"/>
      <c r="BK296" s="148"/>
      <c r="BL296" s="146"/>
      <c r="BM296" s="145"/>
      <c r="BN296" s="272"/>
      <c r="BO296" s="273"/>
      <c r="BP296" s="274"/>
      <c r="BQ296" s="272"/>
      <c r="BR296" s="273"/>
      <c r="BS296" s="274"/>
      <c r="BT296" s="272"/>
      <c r="BU296" s="273"/>
      <c r="BV296" s="274"/>
      <c r="DA296" s="146"/>
      <c r="DB296" s="146"/>
      <c r="DC296" s="146"/>
    </row>
    <row r="297" spans="1:107" s="133" customFormat="1" x14ac:dyDescent="0.25">
      <c r="A297" s="144" t="s">
        <v>66</v>
      </c>
      <c r="B297" s="146"/>
      <c r="C297" s="149">
        <f>'[2]Малое и  среднее предприн'!$E$51</f>
        <v>1.7999999999999999E-2</v>
      </c>
      <c r="D297" s="146">
        <f>'[2]Малое и  среднее предприн'!$G$51</f>
        <v>1.7999999999999999E-2</v>
      </c>
      <c r="E297" s="147">
        <f>'[2]Малое и  среднее предприн'!$I$51</f>
        <v>1.7999999999999999E-2</v>
      </c>
      <c r="F297" s="148">
        <f>'[2]Малое и  среднее предприн'!$K$51</f>
        <v>0.36599999999999999</v>
      </c>
      <c r="G297" s="146">
        <f>'[2]Малое и  среднее предприн'!$M$51</f>
        <v>0.36599999999999999</v>
      </c>
      <c r="H297" s="147">
        <f>'[2]Малое и  среднее предприн'!$O$51</f>
        <v>0.36599999999999999</v>
      </c>
      <c r="I297" s="148">
        <f>'[2]Малое и  среднее предприн'!$Q$51</f>
        <v>6.0000000000000001E-3</v>
      </c>
      <c r="J297" s="146">
        <f>'[2]Малое и  среднее предприн'!$S$51</f>
        <v>6.0000000000000001E-3</v>
      </c>
      <c r="K297" s="147">
        <f>'[2]Малое и  среднее предприн'!$U$51</f>
        <v>6.0000000000000001E-3</v>
      </c>
      <c r="L297" s="148">
        <f>'[2]Малое и  среднее предприн'!$W$51</f>
        <v>0.34899999999999998</v>
      </c>
      <c r="M297" s="146">
        <f>'[2]Малое и  среднее предприн'!$Y$51</f>
        <v>0.34899999999999998</v>
      </c>
      <c r="N297" s="147">
        <f>'[2]Малое и  среднее предприн'!$AA$51</f>
        <v>0.34899999999999998</v>
      </c>
      <c r="O297" s="148">
        <f>'[2]Малое и  среднее предприн'!$AC$51</f>
        <v>1.6E-2</v>
      </c>
      <c r="P297" s="146">
        <f>'[2]Малое и  среднее предприн'!$AE$51</f>
        <v>1.6E-2</v>
      </c>
      <c r="Q297" s="147">
        <f>'[2]Малое и  среднее предприн'!$AG$51</f>
        <v>1.6E-2</v>
      </c>
      <c r="R297" s="148">
        <f>'[2]Малое и  среднее предприн'!$AI$51</f>
        <v>2.4E-2</v>
      </c>
      <c r="S297" s="146">
        <f>'[2]Малое и  среднее предприн'!$AK$51</f>
        <v>2.4E-2</v>
      </c>
      <c r="T297" s="147">
        <f>'[2]Малое и  среднее предприн'!$AM$51</f>
        <v>2.4E-2</v>
      </c>
      <c r="U297" s="148">
        <f>'[2]Малое и  среднее предприн'!$AO$51</f>
        <v>1.7999999999999999E-2</v>
      </c>
      <c r="V297" s="146">
        <f>'[2]Малое и  среднее предприн'!$AQ$51</f>
        <v>1.7999999999999999E-2</v>
      </c>
      <c r="W297" s="145">
        <f>'[2]Малое и  среднее предприн'!$AS$51</f>
        <v>1.7999999999999999E-2</v>
      </c>
      <c r="X297" s="149">
        <f t="shared" ref="X297:AR297" si="490">X295</f>
        <v>1</v>
      </c>
      <c r="Y297" s="146">
        <f t="shared" si="490"/>
        <v>1</v>
      </c>
      <c r="Z297" s="147">
        <f t="shared" si="490"/>
        <v>1</v>
      </c>
      <c r="AA297" s="148">
        <f t="shared" si="490"/>
        <v>1</v>
      </c>
      <c r="AB297" s="146">
        <f t="shared" si="490"/>
        <v>1</v>
      </c>
      <c r="AC297" s="147">
        <f t="shared" si="490"/>
        <v>1</v>
      </c>
      <c r="AD297" s="148">
        <f t="shared" si="490"/>
        <v>1</v>
      </c>
      <c r="AE297" s="146">
        <f t="shared" si="490"/>
        <v>1</v>
      </c>
      <c r="AF297" s="147">
        <f t="shared" si="490"/>
        <v>1</v>
      </c>
      <c r="AG297" s="148">
        <f t="shared" si="490"/>
        <v>1</v>
      </c>
      <c r="AH297" s="146">
        <f t="shared" si="490"/>
        <v>1</v>
      </c>
      <c r="AI297" s="147">
        <f t="shared" si="490"/>
        <v>1</v>
      </c>
      <c r="AJ297" s="148">
        <f t="shared" si="490"/>
        <v>1</v>
      </c>
      <c r="AK297" s="146">
        <f t="shared" si="490"/>
        <v>1</v>
      </c>
      <c r="AL297" s="147">
        <f t="shared" si="490"/>
        <v>1</v>
      </c>
      <c r="AM297" s="148">
        <f t="shared" si="490"/>
        <v>1</v>
      </c>
      <c r="AN297" s="146">
        <f t="shared" si="490"/>
        <v>1</v>
      </c>
      <c r="AO297" s="147">
        <f t="shared" si="490"/>
        <v>1</v>
      </c>
      <c r="AP297" s="148">
        <f t="shared" si="490"/>
        <v>1</v>
      </c>
      <c r="AQ297" s="146">
        <f t="shared" si="490"/>
        <v>1</v>
      </c>
      <c r="AR297" s="145">
        <f t="shared" si="490"/>
        <v>1</v>
      </c>
      <c r="AS297" s="149">
        <f t="shared" si="372"/>
        <v>1.7999999999999999E-2</v>
      </c>
      <c r="AT297" s="146">
        <f t="shared" si="373"/>
        <v>1.7999999999999999E-2</v>
      </c>
      <c r="AU297" s="147">
        <f t="shared" si="374"/>
        <v>1.7999999999999999E-2</v>
      </c>
      <c r="AV297" s="148">
        <f t="shared" si="375"/>
        <v>0.36599999999999999</v>
      </c>
      <c r="AW297" s="146">
        <f t="shared" si="376"/>
        <v>0.36599999999999999</v>
      </c>
      <c r="AX297" s="147">
        <f t="shared" si="377"/>
        <v>0.36599999999999999</v>
      </c>
      <c r="AY297" s="148">
        <f t="shared" si="378"/>
        <v>6.0000000000000001E-3</v>
      </c>
      <c r="AZ297" s="146">
        <f t="shared" si="379"/>
        <v>6.0000000000000001E-3</v>
      </c>
      <c r="BA297" s="147">
        <f t="shared" si="380"/>
        <v>6.0000000000000001E-3</v>
      </c>
      <c r="BB297" s="148">
        <f t="shared" si="381"/>
        <v>0.34899999999999998</v>
      </c>
      <c r="BC297" s="146">
        <f t="shared" si="382"/>
        <v>0.34899999999999998</v>
      </c>
      <c r="BD297" s="147">
        <f t="shared" si="383"/>
        <v>0.34899999999999998</v>
      </c>
      <c r="BE297" s="148">
        <f t="shared" si="384"/>
        <v>1.6E-2</v>
      </c>
      <c r="BF297" s="146">
        <f t="shared" si="385"/>
        <v>1.6E-2</v>
      </c>
      <c r="BG297" s="147">
        <f t="shared" si="386"/>
        <v>1.6E-2</v>
      </c>
      <c r="BH297" s="148">
        <f t="shared" si="387"/>
        <v>2.4E-2</v>
      </c>
      <c r="BI297" s="146">
        <f t="shared" si="388"/>
        <v>2.4E-2</v>
      </c>
      <c r="BJ297" s="147">
        <f t="shared" si="389"/>
        <v>2.4E-2</v>
      </c>
      <c r="BK297" s="148">
        <f t="shared" si="390"/>
        <v>1.7999999999999999E-2</v>
      </c>
      <c r="BL297" s="146">
        <f t="shared" si="391"/>
        <v>1.7999999999999999E-2</v>
      </c>
      <c r="BM297" s="145">
        <f t="shared" si="392"/>
        <v>1.7999999999999999E-2</v>
      </c>
      <c r="BN297" s="272">
        <f t="shared" si="393"/>
        <v>0.11385714285714287</v>
      </c>
      <c r="BO297" s="273">
        <f t="shared" si="394"/>
        <v>0.11385714285714287</v>
      </c>
      <c r="BP297" s="274">
        <f t="shared" si="395"/>
        <v>0.11385714285714287</v>
      </c>
      <c r="BQ297" s="272">
        <f t="shared" ref="BQ297:BS297" si="491">BQ295</f>
        <v>1</v>
      </c>
      <c r="BR297" s="273">
        <f t="shared" si="491"/>
        <v>1</v>
      </c>
      <c r="BS297" s="274">
        <f t="shared" si="491"/>
        <v>1</v>
      </c>
      <c r="BT297" s="272">
        <f t="shared" ref="BT297" si="492">BN297/BQ297</f>
        <v>0.11385714285714287</v>
      </c>
      <c r="BU297" s="273">
        <f t="shared" ref="BU297" si="493">BO297/BR297</f>
        <v>0.11385714285714287</v>
      </c>
      <c r="BV297" s="274">
        <f t="shared" ref="BV297" si="494">BP297/BS297</f>
        <v>0.11385714285714287</v>
      </c>
      <c r="DA297" s="146"/>
      <c r="DB297" s="146"/>
      <c r="DC297" s="146"/>
    </row>
    <row r="298" spans="1:107" s="133" customFormat="1" x14ac:dyDescent="0.25">
      <c r="A298" s="149"/>
      <c r="B298" s="146"/>
      <c r="C298" s="149"/>
      <c r="D298" s="146"/>
      <c r="E298" s="147"/>
      <c r="F298" s="148"/>
      <c r="G298" s="146"/>
      <c r="H298" s="147"/>
      <c r="I298" s="148"/>
      <c r="J298" s="146"/>
      <c r="K298" s="147"/>
      <c r="L298" s="148"/>
      <c r="M298" s="146"/>
      <c r="N298" s="147"/>
      <c r="O298" s="148"/>
      <c r="P298" s="146"/>
      <c r="Q298" s="147"/>
      <c r="R298" s="148"/>
      <c r="S298" s="146"/>
      <c r="T298" s="147"/>
      <c r="U298" s="148"/>
      <c r="V298" s="146"/>
      <c r="W298" s="145"/>
      <c r="X298" s="149"/>
      <c r="Y298" s="146"/>
      <c r="Z298" s="147"/>
      <c r="AA298" s="148"/>
      <c r="AB298" s="146"/>
      <c r="AC298" s="147"/>
      <c r="AD298" s="148"/>
      <c r="AE298" s="146"/>
      <c r="AF298" s="147"/>
      <c r="AG298" s="148"/>
      <c r="AH298" s="146"/>
      <c r="AI298" s="147"/>
      <c r="AJ298" s="148"/>
      <c r="AK298" s="146"/>
      <c r="AL298" s="147"/>
      <c r="AM298" s="148"/>
      <c r="AN298" s="146"/>
      <c r="AO298" s="147"/>
      <c r="AP298" s="148"/>
      <c r="AQ298" s="146"/>
      <c r="AR298" s="145"/>
      <c r="AS298" s="149"/>
      <c r="AT298" s="146"/>
      <c r="AU298" s="147"/>
      <c r="AV298" s="148"/>
      <c r="AW298" s="146"/>
      <c r="AX298" s="147"/>
      <c r="AY298" s="148"/>
      <c r="AZ298" s="146"/>
      <c r="BA298" s="147"/>
      <c r="BB298" s="148"/>
      <c r="BC298" s="146"/>
      <c r="BD298" s="147"/>
      <c r="BE298" s="148"/>
      <c r="BF298" s="146"/>
      <c r="BG298" s="147"/>
      <c r="BH298" s="148"/>
      <c r="BI298" s="146"/>
      <c r="BJ298" s="147"/>
      <c r="BK298" s="148"/>
      <c r="BL298" s="146"/>
      <c r="BM298" s="145"/>
      <c r="BN298" s="272"/>
      <c r="BO298" s="273"/>
      <c r="BP298" s="274"/>
      <c r="BQ298" s="272"/>
      <c r="BR298" s="273"/>
      <c r="BS298" s="274"/>
      <c r="BT298" s="272"/>
      <c r="BU298" s="273"/>
      <c r="BV298" s="274"/>
      <c r="DA298" s="146"/>
      <c r="DB298" s="146"/>
      <c r="DC298" s="146"/>
    </row>
    <row r="299" spans="1:107" s="133" customFormat="1" x14ac:dyDescent="0.25">
      <c r="A299" s="144" t="s">
        <v>67</v>
      </c>
      <c r="B299" s="146"/>
      <c r="C299" s="149">
        <f>'[2]Малое и  среднее предприн'!$E$53</f>
        <v>8.3000000000000004E-2</v>
      </c>
      <c r="D299" s="146">
        <f>'[2]Малое и  среднее предприн'!$G$53</f>
        <v>8.3000000000000004E-2</v>
      </c>
      <c r="E299" s="147">
        <f>'[2]Малое и  среднее предприн'!$I$53</f>
        <v>8.3000000000000004E-2</v>
      </c>
      <c r="F299" s="148">
        <f>'[2]Малое и  среднее предприн'!$K$53</f>
        <v>0.69799999999999995</v>
      </c>
      <c r="G299" s="146">
        <f>'[2]Малое и  среднее предприн'!$M$53</f>
        <v>0.69799999999999995</v>
      </c>
      <c r="H299" s="147">
        <f>'[2]Малое и  среднее предприн'!$O$53</f>
        <v>0.69799999999999995</v>
      </c>
      <c r="I299" s="148">
        <f>'[2]Малое и  среднее предприн'!$Q$53</f>
        <v>3.3000000000000002E-2</v>
      </c>
      <c r="J299" s="146">
        <f>'[2]Малое и  среднее предприн'!$S$53</f>
        <v>3.3000000000000002E-2</v>
      </c>
      <c r="K299" s="147">
        <f>'[2]Малое и  среднее предприн'!$U$53</f>
        <v>3.3000000000000002E-2</v>
      </c>
      <c r="L299" s="148">
        <f>'[2]Малое и  среднее предприн'!$W$53</f>
        <v>0.39300000000000002</v>
      </c>
      <c r="M299" s="146">
        <f>'[2]Малое и  среднее предприн'!$Y$53</f>
        <v>0.39300000000000002</v>
      </c>
      <c r="N299" s="147">
        <f>'[2]Малое и  среднее предприн'!$AA$53</f>
        <v>0.39300000000000002</v>
      </c>
      <c r="O299" s="148">
        <f>'[2]Малое и  среднее предприн'!$AC$53</f>
        <v>0.06</v>
      </c>
      <c r="P299" s="146">
        <f>'[2]Малое и  среднее предприн'!$AE$53</f>
        <v>0.06</v>
      </c>
      <c r="Q299" s="147">
        <f>'[2]Малое и  среднее предприн'!$AG$53</f>
        <v>0.06</v>
      </c>
      <c r="R299" s="148">
        <f>'[2]Малое и  среднее предприн'!$AI$53</f>
        <v>5.6000000000000001E-2</v>
      </c>
      <c r="S299" s="146">
        <f>'[2]Малое и  среднее предприн'!$AK$53</f>
        <v>5.6000000000000001E-2</v>
      </c>
      <c r="T299" s="147">
        <f>'[2]Малое и  среднее предприн'!$AM$53</f>
        <v>5.6000000000000001E-2</v>
      </c>
      <c r="U299" s="148">
        <f>'[2]Малое и  среднее предприн'!$AO$53</f>
        <v>8.3000000000000004E-2</v>
      </c>
      <c r="V299" s="146">
        <f>'[2]Малое и  среднее предприн'!$AQ$53</f>
        <v>8.3000000000000004E-2</v>
      </c>
      <c r="W299" s="145">
        <f>'[2]Малое и  среднее предприн'!$AS$53</f>
        <v>8.3000000000000004E-2</v>
      </c>
      <c r="X299" s="149">
        <f t="shared" ref="X299:AR299" si="495">X297</f>
        <v>1</v>
      </c>
      <c r="Y299" s="146">
        <f t="shared" si="495"/>
        <v>1</v>
      </c>
      <c r="Z299" s="147">
        <f t="shared" si="495"/>
        <v>1</v>
      </c>
      <c r="AA299" s="148">
        <f t="shared" si="495"/>
        <v>1</v>
      </c>
      <c r="AB299" s="146">
        <f t="shared" si="495"/>
        <v>1</v>
      </c>
      <c r="AC299" s="147">
        <f t="shared" si="495"/>
        <v>1</v>
      </c>
      <c r="AD299" s="148">
        <f t="shared" si="495"/>
        <v>1</v>
      </c>
      <c r="AE299" s="146">
        <f t="shared" si="495"/>
        <v>1</v>
      </c>
      <c r="AF299" s="147">
        <f t="shared" si="495"/>
        <v>1</v>
      </c>
      <c r="AG299" s="148">
        <f t="shared" si="495"/>
        <v>1</v>
      </c>
      <c r="AH299" s="146">
        <f t="shared" si="495"/>
        <v>1</v>
      </c>
      <c r="AI299" s="147">
        <f t="shared" si="495"/>
        <v>1</v>
      </c>
      <c r="AJ299" s="148">
        <f t="shared" si="495"/>
        <v>1</v>
      </c>
      <c r="AK299" s="146">
        <f t="shared" si="495"/>
        <v>1</v>
      </c>
      <c r="AL299" s="147">
        <f t="shared" si="495"/>
        <v>1</v>
      </c>
      <c r="AM299" s="148">
        <f t="shared" si="495"/>
        <v>1</v>
      </c>
      <c r="AN299" s="146">
        <f t="shared" si="495"/>
        <v>1</v>
      </c>
      <c r="AO299" s="147">
        <f t="shared" si="495"/>
        <v>1</v>
      </c>
      <c r="AP299" s="148">
        <f t="shared" si="495"/>
        <v>1</v>
      </c>
      <c r="AQ299" s="146">
        <f t="shared" si="495"/>
        <v>1</v>
      </c>
      <c r="AR299" s="145">
        <f t="shared" si="495"/>
        <v>1</v>
      </c>
      <c r="AS299" s="149">
        <f>C299/X299</f>
        <v>8.3000000000000004E-2</v>
      </c>
      <c r="AT299" s="146">
        <f t="shared" si="373"/>
        <v>8.3000000000000004E-2</v>
      </c>
      <c r="AU299" s="147">
        <f t="shared" si="374"/>
        <v>8.3000000000000004E-2</v>
      </c>
      <c r="AV299" s="148">
        <f t="shared" si="375"/>
        <v>0.69799999999999995</v>
      </c>
      <c r="AW299" s="146">
        <f t="shared" si="376"/>
        <v>0.69799999999999995</v>
      </c>
      <c r="AX299" s="147">
        <f t="shared" si="377"/>
        <v>0.69799999999999995</v>
      </c>
      <c r="AY299" s="148">
        <f t="shared" si="378"/>
        <v>3.3000000000000002E-2</v>
      </c>
      <c r="AZ299" s="146">
        <f t="shared" si="379"/>
        <v>3.3000000000000002E-2</v>
      </c>
      <c r="BA299" s="147">
        <f t="shared" si="380"/>
        <v>3.3000000000000002E-2</v>
      </c>
      <c r="BB299" s="148">
        <f t="shared" si="381"/>
        <v>0.39300000000000002</v>
      </c>
      <c r="BC299" s="146">
        <f t="shared" si="382"/>
        <v>0.39300000000000002</v>
      </c>
      <c r="BD299" s="147">
        <f t="shared" si="383"/>
        <v>0.39300000000000002</v>
      </c>
      <c r="BE299" s="148">
        <f t="shared" si="384"/>
        <v>0.06</v>
      </c>
      <c r="BF299" s="146">
        <f t="shared" si="385"/>
        <v>0.06</v>
      </c>
      <c r="BG299" s="147">
        <f t="shared" si="386"/>
        <v>0.06</v>
      </c>
      <c r="BH299" s="148">
        <f t="shared" si="387"/>
        <v>5.6000000000000001E-2</v>
      </c>
      <c r="BI299" s="146">
        <f t="shared" si="388"/>
        <v>5.6000000000000001E-2</v>
      </c>
      <c r="BJ299" s="147">
        <f t="shared" si="389"/>
        <v>5.6000000000000001E-2</v>
      </c>
      <c r="BK299" s="148">
        <f t="shared" si="390"/>
        <v>8.3000000000000004E-2</v>
      </c>
      <c r="BL299" s="146">
        <f t="shared" si="391"/>
        <v>8.3000000000000004E-2</v>
      </c>
      <c r="BM299" s="145">
        <f t="shared" si="392"/>
        <v>8.3000000000000004E-2</v>
      </c>
      <c r="BN299" s="272">
        <f t="shared" si="393"/>
        <v>0.20085714285714285</v>
      </c>
      <c r="BO299" s="273">
        <f t="shared" si="394"/>
        <v>0.20085714285714285</v>
      </c>
      <c r="BP299" s="274">
        <f t="shared" si="395"/>
        <v>0.20085714285714285</v>
      </c>
      <c r="BQ299" s="272">
        <f t="shared" ref="BQ299:BS299" si="496">BQ297</f>
        <v>1</v>
      </c>
      <c r="BR299" s="273">
        <f t="shared" si="496"/>
        <v>1</v>
      </c>
      <c r="BS299" s="274">
        <f t="shared" si="496"/>
        <v>1</v>
      </c>
      <c r="BT299" s="272">
        <f t="shared" ref="BT299" si="497">BN299/BQ299</f>
        <v>0.20085714285714285</v>
      </c>
      <c r="BU299" s="273">
        <f t="shared" ref="BU299" si="498">BO299/BR299</f>
        <v>0.20085714285714285</v>
      </c>
      <c r="BV299" s="274">
        <f t="shared" ref="BV299" si="499">BP299/BS299</f>
        <v>0.20085714285714285</v>
      </c>
      <c r="DA299" s="146"/>
      <c r="DB299" s="146"/>
      <c r="DC299" s="146"/>
    </row>
    <row r="300" spans="1:107" s="133" customFormat="1" ht="15.75" thickBot="1" x14ac:dyDescent="0.3">
      <c r="A300" s="151"/>
      <c r="B300" s="154"/>
      <c r="C300" s="151"/>
      <c r="D300" s="154"/>
      <c r="E300" s="159"/>
      <c r="F300" s="160"/>
      <c r="G300" s="154"/>
      <c r="H300" s="159"/>
      <c r="I300" s="160"/>
      <c r="J300" s="154"/>
      <c r="K300" s="159"/>
      <c r="L300" s="160"/>
      <c r="M300" s="154"/>
      <c r="N300" s="159"/>
      <c r="O300" s="160"/>
      <c r="P300" s="154"/>
      <c r="Q300" s="159"/>
      <c r="R300" s="160"/>
      <c r="S300" s="154"/>
      <c r="T300" s="159"/>
      <c r="U300" s="160"/>
      <c r="V300" s="154"/>
      <c r="W300" s="152"/>
      <c r="X300" s="151"/>
      <c r="Y300" s="154"/>
      <c r="Z300" s="159"/>
      <c r="AA300" s="160"/>
      <c r="AB300" s="154"/>
      <c r="AC300" s="159"/>
      <c r="AD300" s="160"/>
      <c r="AE300" s="154"/>
      <c r="AF300" s="159"/>
      <c r="AG300" s="160"/>
      <c r="AH300" s="154"/>
      <c r="AI300" s="159"/>
      <c r="AJ300" s="160"/>
      <c r="AK300" s="154"/>
      <c r="AL300" s="159"/>
      <c r="AM300" s="160"/>
      <c r="AN300" s="154"/>
      <c r="AO300" s="159"/>
      <c r="AP300" s="160"/>
      <c r="AQ300" s="154"/>
      <c r="AR300" s="152"/>
      <c r="AS300" s="151"/>
      <c r="AT300" s="154"/>
      <c r="AU300" s="159"/>
      <c r="AV300" s="160"/>
      <c r="AW300" s="154"/>
      <c r="AX300" s="159"/>
      <c r="AY300" s="160"/>
      <c r="AZ300" s="154"/>
      <c r="BA300" s="159"/>
      <c r="BB300" s="160"/>
      <c r="BC300" s="154"/>
      <c r="BD300" s="159"/>
      <c r="BE300" s="160"/>
      <c r="BF300" s="154"/>
      <c r="BG300" s="159"/>
      <c r="BH300" s="160"/>
      <c r="BI300" s="154"/>
      <c r="BJ300" s="159"/>
      <c r="BK300" s="160"/>
      <c r="BL300" s="154"/>
      <c r="BM300" s="152"/>
      <c r="BN300" s="151"/>
      <c r="BO300" s="154"/>
      <c r="BP300" s="152"/>
      <c r="BQ300" s="151"/>
      <c r="BR300" s="154"/>
      <c r="BS300" s="152"/>
      <c r="BT300" s="151"/>
      <c r="BU300" s="154"/>
      <c r="BV300" s="152"/>
      <c r="DA300" s="146"/>
      <c r="DB300" s="146"/>
      <c r="DC300" s="146"/>
    </row>
    <row r="301" spans="1:107" s="133" customFormat="1" x14ac:dyDescent="0.25">
      <c r="DA301" s="146"/>
      <c r="DB301" s="146"/>
      <c r="DC301" s="146"/>
    </row>
    <row r="302" spans="1:107" s="133" customFormat="1" x14ac:dyDescent="0.25">
      <c r="DA302" s="146"/>
      <c r="DB302" s="146"/>
      <c r="DC302" s="146"/>
    </row>
    <row r="303" spans="1:107" s="170" customFormat="1" x14ac:dyDescent="0.25">
      <c r="DA303" s="171"/>
      <c r="DB303" s="171"/>
      <c r="DC303" s="171"/>
    </row>
    <row r="304" spans="1:107" s="170" customFormat="1" ht="17.25" thickBot="1" x14ac:dyDescent="0.3">
      <c r="A304" s="172" t="s">
        <v>118</v>
      </c>
      <c r="DA304" s="171"/>
      <c r="DB304" s="171"/>
      <c r="DC304" s="171"/>
    </row>
    <row r="305" spans="1:107" s="170" customFormat="1" ht="15.75" thickBot="1" x14ac:dyDescent="0.3">
      <c r="C305" s="199" t="s">
        <v>119</v>
      </c>
      <c r="D305" s="183"/>
      <c r="E305" s="183"/>
      <c r="F305" s="183"/>
      <c r="G305" s="183"/>
      <c r="H305" s="196"/>
      <c r="I305" s="196"/>
      <c r="J305" s="183"/>
      <c r="K305" s="183"/>
      <c r="L305" s="183"/>
      <c r="M305" s="183"/>
      <c r="N305" s="183"/>
      <c r="O305" s="183"/>
      <c r="P305" s="183"/>
      <c r="Q305" s="183"/>
      <c r="R305" s="183"/>
      <c r="S305" s="183"/>
      <c r="T305" s="184"/>
      <c r="U305" s="200" t="s">
        <v>97</v>
      </c>
      <c r="V305" s="201"/>
      <c r="W305" s="202"/>
      <c r="X305" s="200" t="s">
        <v>98</v>
      </c>
      <c r="Y305" s="201"/>
      <c r="Z305" s="202"/>
      <c r="AA305" s="200" t="s">
        <v>99</v>
      </c>
      <c r="AB305" s="196"/>
      <c r="AC305" s="203"/>
      <c r="DA305" s="171"/>
      <c r="DB305" s="171"/>
      <c r="DC305" s="171"/>
    </row>
    <row r="306" spans="1:107" s="186" customFormat="1" ht="30" x14ac:dyDescent="0.25">
      <c r="A306" s="185"/>
      <c r="B306" s="188"/>
      <c r="C306" s="197" t="s">
        <v>120</v>
      </c>
      <c r="D306" s="190"/>
      <c r="E306" s="191"/>
      <c r="F306" s="189" t="s">
        <v>121</v>
      </c>
      <c r="G306" s="190"/>
      <c r="H306" s="191"/>
      <c r="I306" s="189" t="s">
        <v>122</v>
      </c>
      <c r="J306" s="190"/>
      <c r="K306" s="191"/>
      <c r="L306" s="189" t="s">
        <v>123</v>
      </c>
      <c r="M306" s="190"/>
      <c r="N306" s="191"/>
      <c r="O306" s="189" t="s">
        <v>124</v>
      </c>
      <c r="P306" s="190"/>
      <c r="Q306" s="191"/>
      <c r="R306" s="189" t="s">
        <v>125</v>
      </c>
      <c r="S306" s="190"/>
      <c r="T306" s="198"/>
      <c r="U306" s="204"/>
      <c r="V306" s="205"/>
      <c r="W306" s="206"/>
      <c r="X306" s="204"/>
      <c r="Y306" s="205"/>
      <c r="Z306" s="206"/>
      <c r="AA306" s="204"/>
      <c r="AB306" s="205"/>
      <c r="AC306" s="206"/>
      <c r="DA306" s="187"/>
      <c r="DB306" s="187"/>
      <c r="DC306" s="187"/>
    </row>
    <row r="307" spans="1:107" s="170" customFormat="1" x14ac:dyDescent="0.25">
      <c r="A307" s="173"/>
      <c r="B307" s="174"/>
      <c r="C307" s="176" t="s">
        <v>4</v>
      </c>
      <c r="D307" s="171" t="s">
        <v>5</v>
      </c>
      <c r="E307" s="193" t="s">
        <v>6</v>
      </c>
      <c r="F307" s="192" t="s">
        <v>4</v>
      </c>
      <c r="G307" s="171" t="s">
        <v>5</v>
      </c>
      <c r="H307" s="193" t="s">
        <v>6</v>
      </c>
      <c r="I307" s="192" t="s">
        <v>4</v>
      </c>
      <c r="J307" s="171" t="s">
        <v>5</v>
      </c>
      <c r="K307" s="193" t="s">
        <v>6</v>
      </c>
      <c r="L307" s="192" t="s">
        <v>4</v>
      </c>
      <c r="M307" s="171" t="s">
        <v>5</v>
      </c>
      <c r="N307" s="193" t="s">
        <v>6</v>
      </c>
      <c r="O307" s="192" t="s">
        <v>4</v>
      </c>
      <c r="P307" s="171" t="s">
        <v>5</v>
      </c>
      <c r="Q307" s="193" t="s">
        <v>6</v>
      </c>
      <c r="R307" s="192" t="s">
        <v>4</v>
      </c>
      <c r="S307" s="171" t="s">
        <v>5</v>
      </c>
      <c r="T307" s="181" t="s">
        <v>6</v>
      </c>
      <c r="U307" s="173" t="s">
        <v>4</v>
      </c>
      <c r="V307" s="174" t="s">
        <v>5</v>
      </c>
      <c r="W307" s="180" t="s">
        <v>6</v>
      </c>
      <c r="X307" s="173" t="s">
        <v>4</v>
      </c>
      <c r="Y307" s="174" t="s">
        <v>5</v>
      </c>
      <c r="Z307" s="180" t="s">
        <v>6</v>
      </c>
      <c r="AA307" s="173" t="s">
        <v>4</v>
      </c>
      <c r="AB307" s="174" t="s">
        <v>5</v>
      </c>
      <c r="AC307" s="180" t="s">
        <v>6</v>
      </c>
      <c r="DA307" s="171"/>
      <c r="DB307" s="171"/>
      <c r="DC307" s="171"/>
    </row>
    <row r="308" spans="1:107" s="170" customFormat="1" x14ac:dyDescent="0.25">
      <c r="A308" s="175" t="s">
        <v>7</v>
      </c>
      <c r="B308" s="171"/>
      <c r="C308" s="275">
        <f>O6</f>
        <v>1</v>
      </c>
      <c r="D308" s="276">
        <f>P6</f>
        <v>1</v>
      </c>
      <c r="E308" s="278">
        <f>Q6</f>
        <v>1</v>
      </c>
      <c r="F308" s="279">
        <f>O57</f>
        <v>1</v>
      </c>
      <c r="G308" s="276">
        <f>P57</f>
        <v>1</v>
      </c>
      <c r="H308" s="278">
        <f>Q57</f>
        <v>1</v>
      </c>
      <c r="I308" s="279">
        <f>CF107</f>
        <v>1</v>
      </c>
      <c r="J308" s="276">
        <f>CG107</f>
        <v>1</v>
      </c>
      <c r="K308" s="278">
        <f>CH107</f>
        <v>1</v>
      </c>
      <c r="L308" s="279">
        <f>BK156</f>
        <v>0.5196782533754668</v>
      </c>
      <c r="M308" s="276">
        <f>BL156</f>
        <v>0.5196782533754668</v>
      </c>
      <c r="N308" s="278">
        <f>BM156</f>
        <v>0.5196782533754668</v>
      </c>
      <c r="O308" s="279">
        <f>AS206</f>
        <v>1</v>
      </c>
      <c r="P308" s="276">
        <f>AT206</f>
        <v>1</v>
      </c>
      <c r="Q308" s="278">
        <f>AU206</f>
        <v>1</v>
      </c>
      <c r="R308" s="279">
        <f>BT257</f>
        <v>1</v>
      </c>
      <c r="S308" s="276">
        <f>BU257</f>
        <v>1</v>
      </c>
      <c r="T308" s="277">
        <f>BV257</f>
        <v>1</v>
      </c>
      <c r="U308" s="275">
        <f>C308+F308+I308+L308+O308+R308</f>
        <v>5.5196782533754671</v>
      </c>
      <c r="V308" s="276">
        <f t="shared" ref="V308:W308" si="500">D308+G308+J308+M308+P308+S308</f>
        <v>5.5196782533754671</v>
      </c>
      <c r="W308" s="277">
        <f t="shared" si="500"/>
        <v>5.5196782533754671</v>
      </c>
      <c r="X308" s="275">
        <f>MAX(U308:U350)</f>
        <v>5.5196782533754671</v>
      </c>
      <c r="Y308" s="276">
        <f t="shared" ref="Y308" si="501">MAX(V308:V350)</f>
        <v>5.5196782533754671</v>
      </c>
      <c r="Z308" s="277">
        <f t="shared" ref="Z308" si="502">MAX(W308:W350)</f>
        <v>5.5196782533754671</v>
      </c>
      <c r="AA308" s="275">
        <f>U308/X308</f>
        <v>1</v>
      </c>
      <c r="AB308" s="276">
        <f t="shared" ref="AB308" si="503">V308/Y308</f>
        <v>1</v>
      </c>
      <c r="AC308" s="277">
        <f t="shared" ref="AC308" si="504">W308/Z308</f>
        <v>1</v>
      </c>
      <c r="DA308" s="171"/>
      <c r="DB308" s="171"/>
      <c r="DC308" s="171"/>
    </row>
    <row r="309" spans="1:107" s="170" customFormat="1" x14ac:dyDescent="0.25">
      <c r="A309" s="176"/>
      <c r="B309" s="171"/>
      <c r="C309" s="275"/>
      <c r="D309" s="276"/>
      <c r="E309" s="278"/>
      <c r="F309" s="279"/>
      <c r="G309" s="276"/>
      <c r="H309" s="278"/>
      <c r="I309" s="279"/>
      <c r="J309" s="276"/>
      <c r="K309" s="278"/>
      <c r="L309" s="279"/>
      <c r="M309" s="276"/>
      <c r="N309" s="278"/>
      <c r="O309" s="279"/>
      <c r="P309" s="276"/>
      <c r="Q309" s="278"/>
      <c r="R309" s="279"/>
      <c r="S309" s="276"/>
      <c r="T309" s="277"/>
      <c r="U309" s="275"/>
      <c r="V309" s="276"/>
      <c r="W309" s="277"/>
      <c r="X309" s="275"/>
      <c r="Y309" s="276"/>
      <c r="Z309" s="277"/>
      <c r="AA309" s="275"/>
      <c r="AB309" s="276"/>
      <c r="AC309" s="277"/>
      <c r="DA309" s="171"/>
      <c r="DB309" s="171"/>
      <c r="DC309" s="171"/>
    </row>
    <row r="310" spans="1:107" s="170" customFormat="1" x14ac:dyDescent="0.25">
      <c r="A310" s="175" t="s">
        <v>47</v>
      </c>
      <c r="B310" s="171"/>
      <c r="C310" s="275">
        <f t="shared" ref="C310:E310" si="505">O8</f>
        <v>0.39130434782608697</v>
      </c>
      <c r="D310" s="276">
        <f t="shared" si="505"/>
        <v>0.39130434782608697</v>
      </c>
      <c r="E310" s="278">
        <f t="shared" si="505"/>
        <v>0.39130434782608697</v>
      </c>
      <c r="F310" s="279">
        <f t="shared" ref="F310:H310" si="506">O59</f>
        <v>5.5970149253731345E-2</v>
      </c>
      <c r="G310" s="276">
        <f t="shared" si="506"/>
        <v>5.5970149253731345E-2</v>
      </c>
      <c r="H310" s="278">
        <f t="shared" si="506"/>
        <v>5.5970149253731345E-2</v>
      </c>
      <c r="I310" s="279">
        <f t="shared" ref="I310:K310" si="507">CF109</f>
        <v>5.659891947517366E-3</v>
      </c>
      <c r="J310" s="276">
        <f t="shared" si="507"/>
        <v>5.659891947517366E-3</v>
      </c>
      <c r="K310" s="278">
        <f t="shared" si="507"/>
        <v>5.659891947517366E-3</v>
      </c>
      <c r="L310" s="279">
        <f t="shared" ref="L310:N310" si="508">BK158</f>
        <v>0</v>
      </c>
      <c r="M310" s="276">
        <f t="shared" si="508"/>
        <v>0</v>
      </c>
      <c r="N310" s="278">
        <f t="shared" si="508"/>
        <v>0</v>
      </c>
      <c r="O310" s="279">
        <f t="shared" ref="O310:Q310" si="509">AS208</f>
        <v>3.2455135547919053E-2</v>
      </c>
      <c r="P310" s="276">
        <f t="shared" si="509"/>
        <v>3.2455135547919053E-2</v>
      </c>
      <c r="Q310" s="278">
        <f t="shared" si="509"/>
        <v>3.2455135547919053E-2</v>
      </c>
      <c r="R310" s="279">
        <f t="shared" ref="R310:T310" si="510">BT259</f>
        <v>0.10199999999999999</v>
      </c>
      <c r="S310" s="276">
        <f t="shared" si="510"/>
        <v>0.10199999999999999</v>
      </c>
      <c r="T310" s="277">
        <f t="shared" si="510"/>
        <v>0.10199999999999999</v>
      </c>
      <c r="U310" s="275">
        <f t="shared" ref="U310:U350" si="511">C310+F310+I310+L310+O310+R310</f>
        <v>0.58738952457525473</v>
      </c>
      <c r="V310" s="276">
        <f t="shared" ref="V310:V350" si="512">D310+G310+J310+M310+P310+S310</f>
        <v>0.58738952457525473</v>
      </c>
      <c r="W310" s="277">
        <f t="shared" ref="W310:W350" si="513">E310+H310+K310+N310+Q310+T310</f>
        <v>0.58738952457525473</v>
      </c>
      <c r="X310" s="275">
        <f t="shared" ref="X310:Z310" si="514">X308</f>
        <v>5.5196782533754671</v>
      </c>
      <c r="Y310" s="276">
        <f t="shared" si="514"/>
        <v>5.5196782533754671</v>
      </c>
      <c r="Z310" s="277">
        <f t="shared" si="514"/>
        <v>5.5196782533754671</v>
      </c>
      <c r="AA310" s="275">
        <f t="shared" ref="AA310" si="515">U310/X310</f>
        <v>0.10641734855035191</v>
      </c>
      <c r="AB310" s="276">
        <f t="shared" ref="AB310" si="516">V310/Y310</f>
        <v>0.10641734855035191</v>
      </c>
      <c r="AC310" s="277">
        <f t="shared" ref="AC310" si="517">W310/Z310</f>
        <v>0.10641734855035191</v>
      </c>
      <c r="DA310" s="171"/>
      <c r="DB310" s="171"/>
      <c r="DC310" s="171"/>
    </row>
    <row r="311" spans="1:107" s="170" customFormat="1" x14ac:dyDescent="0.25">
      <c r="A311" s="176"/>
      <c r="B311" s="171"/>
      <c r="C311" s="275"/>
      <c r="D311" s="276"/>
      <c r="E311" s="278"/>
      <c r="F311" s="279"/>
      <c r="G311" s="276"/>
      <c r="H311" s="278"/>
      <c r="I311" s="279"/>
      <c r="J311" s="276"/>
      <c r="K311" s="278"/>
      <c r="L311" s="279"/>
      <c r="M311" s="276"/>
      <c r="N311" s="278"/>
      <c r="O311" s="279"/>
      <c r="P311" s="276"/>
      <c r="Q311" s="278"/>
      <c r="R311" s="279"/>
      <c r="S311" s="276"/>
      <c r="T311" s="277"/>
      <c r="U311" s="275"/>
      <c r="V311" s="276"/>
      <c r="W311" s="277"/>
      <c r="X311" s="275"/>
      <c r="Y311" s="276"/>
      <c r="Z311" s="277"/>
      <c r="AA311" s="275"/>
      <c r="AB311" s="276"/>
      <c r="AC311" s="277"/>
      <c r="DA311" s="171"/>
      <c r="DB311" s="171"/>
      <c r="DC311" s="171"/>
    </row>
    <row r="312" spans="1:107" s="170" customFormat="1" x14ac:dyDescent="0.25">
      <c r="A312" s="175" t="s">
        <v>48</v>
      </c>
      <c r="B312" s="171"/>
      <c r="C312" s="275">
        <f t="shared" ref="C312:E312" si="518">O10</f>
        <v>0.35824649658641755</v>
      </c>
      <c r="D312" s="276">
        <f t="shared" si="518"/>
        <v>0.35824649658641755</v>
      </c>
      <c r="E312" s="278">
        <f t="shared" si="518"/>
        <v>0.35824649658641755</v>
      </c>
      <c r="F312" s="279">
        <f t="shared" ref="F312:H312" si="519">O61</f>
        <v>7.3227611940298504E-2</v>
      </c>
      <c r="G312" s="276">
        <f t="shared" si="519"/>
        <v>7.3227611940298504E-2</v>
      </c>
      <c r="H312" s="278">
        <f t="shared" si="519"/>
        <v>7.3227611940298504E-2</v>
      </c>
      <c r="I312" s="279">
        <f t="shared" ref="I312:K312" si="520">CF111</f>
        <v>1.2091587342423462E-2</v>
      </c>
      <c r="J312" s="276">
        <f t="shared" si="520"/>
        <v>1.2091587342423462E-2</v>
      </c>
      <c r="K312" s="278">
        <f t="shared" si="520"/>
        <v>1.2091587342423462E-2</v>
      </c>
      <c r="L312" s="279">
        <f t="shared" ref="L312:N312" si="521">BK160</f>
        <v>0</v>
      </c>
      <c r="M312" s="276">
        <f t="shared" si="521"/>
        <v>0</v>
      </c>
      <c r="N312" s="278">
        <f t="shared" si="521"/>
        <v>0</v>
      </c>
      <c r="O312" s="279">
        <f t="shared" ref="O312:Q312" si="522">AS210</f>
        <v>3.8182512409316526E-3</v>
      </c>
      <c r="P312" s="276">
        <f t="shared" si="522"/>
        <v>3.8182512409316526E-3</v>
      </c>
      <c r="Q312" s="278">
        <f t="shared" si="522"/>
        <v>3.8182512409316526E-3</v>
      </c>
      <c r="R312" s="279">
        <f t="shared" ref="R312:T312" si="523">BT261</f>
        <v>0.17271428571428568</v>
      </c>
      <c r="S312" s="276">
        <f t="shared" si="523"/>
        <v>0.17271428571428568</v>
      </c>
      <c r="T312" s="277">
        <f t="shared" si="523"/>
        <v>0.17271428571428568</v>
      </c>
      <c r="U312" s="275">
        <f t="shared" si="511"/>
        <v>0.62009823282435683</v>
      </c>
      <c r="V312" s="276">
        <f t="shared" si="512"/>
        <v>0.62009823282435683</v>
      </c>
      <c r="W312" s="277">
        <f t="shared" si="513"/>
        <v>0.62009823282435683</v>
      </c>
      <c r="X312" s="275">
        <f t="shared" ref="X312:Z312" si="524">X310</f>
        <v>5.5196782533754671</v>
      </c>
      <c r="Y312" s="276">
        <f t="shared" si="524"/>
        <v>5.5196782533754671</v>
      </c>
      <c r="Z312" s="277">
        <f t="shared" si="524"/>
        <v>5.5196782533754671</v>
      </c>
      <c r="AA312" s="275">
        <f t="shared" ref="AA312" si="525">U312/X312</f>
        <v>0.11234318457695358</v>
      </c>
      <c r="AB312" s="276">
        <f t="shared" ref="AB312" si="526">V312/Y312</f>
        <v>0.11234318457695358</v>
      </c>
      <c r="AC312" s="277">
        <f t="shared" ref="AC312" si="527">W312/Z312</f>
        <v>0.11234318457695358</v>
      </c>
      <c r="DA312" s="171"/>
      <c r="DB312" s="171"/>
      <c r="DC312" s="171"/>
    </row>
    <row r="313" spans="1:107" s="170" customFormat="1" x14ac:dyDescent="0.25">
      <c r="A313" s="176"/>
      <c r="B313" s="171"/>
      <c r="C313" s="275"/>
      <c r="D313" s="276"/>
      <c r="E313" s="278"/>
      <c r="F313" s="279"/>
      <c r="G313" s="276"/>
      <c r="H313" s="278"/>
      <c r="I313" s="279"/>
      <c r="J313" s="276"/>
      <c r="K313" s="278"/>
      <c r="L313" s="279"/>
      <c r="M313" s="276"/>
      <c r="N313" s="278"/>
      <c r="O313" s="279"/>
      <c r="P313" s="276"/>
      <c r="Q313" s="278"/>
      <c r="R313" s="279"/>
      <c r="S313" s="276"/>
      <c r="T313" s="277"/>
      <c r="U313" s="275"/>
      <c r="V313" s="276"/>
      <c r="W313" s="277"/>
      <c r="X313" s="275"/>
      <c r="Y313" s="276"/>
      <c r="Z313" s="277"/>
      <c r="AA313" s="275"/>
      <c r="AB313" s="276"/>
      <c r="AC313" s="277"/>
      <c r="DA313" s="171"/>
      <c r="DB313" s="171"/>
      <c r="DC313" s="171"/>
    </row>
    <row r="314" spans="1:107" s="170" customFormat="1" x14ac:dyDescent="0.25">
      <c r="A314" s="175" t="s">
        <v>49</v>
      </c>
      <c r="B314" s="171"/>
      <c r="C314" s="275">
        <f t="shared" ref="C314:E314" si="528">O12</f>
        <v>0.45059288537549408</v>
      </c>
      <c r="D314" s="276">
        <f t="shared" si="528"/>
        <v>0.45059288537549408</v>
      </c>
      <c r="E314" s="278">
        <f t="shared" si="528"/>
        <v>0.45059288537549408</v>
      </c>
      <c r="F314" s="279">
        <f t="shared" ref="F314:H314" si="529">O63</f>
        <v>1.6791044776119406E-2</v>
      </c>
      <c r="G314" s="276">
        <f t="shared" si="529"/>
        <v>1.6791044776119406E-2</v>
      </c>
      <c r="H314" s="278">
        <f t="shared" si="529"/>
        <v>1.6791044776119406E-2</v>
      </c>
      <c r="I314" s="279">
        <f t="shared" ref="I314:K314" si="530">CF113</f>
        <v>1.6979675842552097E-2</v>
      </c>
      <c r="J314" s="276">
        <f t="shared" si="530"/>
        <v>1.6979675842552097E-2</v>
      </c>
      <c r="K314" s="278">
        <f t="shared" si="530"/>
        <v>1.6979675842552097E-2</v>
      </c>
      <c r="L314" s="279">
        <f t="shared" ref="L314:N314" si="531">BK162</f>
        <v>1.1490950876185005E-2</v>
      </c>
      <c r="M314" s="276">
        <f t="shared" si="531"/>
        <v>1.1490950876185005E-2</v>
      </c>
      <c r="N314" s="278">
        <f t="shared" si="531"/>
        <v>1.1490950876185005E-2</v>
      </c>
      <c r="O314" s="279">
        <f t="shared" ref="O314:Q314" si="532">AS212</f>
        <v>5.0400916380297825E-2</v>
      </c>
      <c r="P314" s="276">
        <f t="shared" si="532"/>
        <v>5.0400916380297825E-2</v>
      </c>
      <c r="Q314" s="278">
        <f t="shared" si="532"/>
        <v>5.0400916380297825E-2</v>
      </c>
      <c r="R314" s="279">
        <f t="shared" ref="R314:T314" si="533">BT263</f>
        <v>0.11</v>
      </c>
      <c r="S314" s="276">
        <f t="shared" si="533"/>
        <v>0.11</v>
      </c>
      <c r="T314" s="277">
        <f t="shared" si="533"/>
        <v>0.11</v>
      </c>
      <c r="U314" s="275">
        <f t="shared" si="511"/>
        <v>0.65625547325064848</v>
      </c>
      <c r="V314" s="276">
        <f t="shared" si="512"/>
        <v>0.65625547325064848</v>
      </c>
      <c r="W314" s="277">
        <f t="shared" si="513"/>
        <v>0.65625547325064848</v>
      </c>
      <c r="X314" s="275">
        <f t="shared" ref="X314:Z314" si="534">X312</f>
        <v>5.5196782533754671</v>
      </c>
      <c r="Y314" s="276">
        <f t="shared" si="534"/>
        <v>5.5196782533754671</v>
      </c>
      <c r="Z314" s="277">
        <f t="shared" si="534"/>
        <v>5.5196782533754671</v>
      </c>
      <c r="AA314" s="275">
        <f t="shared" ref="AA314" si="535">U314/X314</f>
        <v>0.1188937911098942</v>
      </c>
      <c r="AB314" s="276">
        <f t="shared" ref="AB314" si="536">V314/Y314</f>
        <v>0.1188937911098942</v>
      </c>
      <c r="AC314" s="277">
        <f t="shared" ref="AC314" si="537">W314/Z314</f>
        <v>0.1188937911098942</v>
      </c>
      <c r="DA314" s="171"/>
      <c r="DB314" s="171"/>
      <c r="DC314" s="171"/>
    </row>
    <row r="315" spans="1:107" s="170" customFormat="1" x14ac:dyDescent="0.25">
      <c r="A315" s="176"/>
      <c r="B315" s="171"/>
      <c r="C315" s="275"/>
      <c r="D315" s="276"/>
      <c r="E315" s="278"/>
      <c r="F315" s="279"/>
      <c r="G315" s="276"/>
      <c r="H315" s="278"/>
      <c r="I315" s="279"/>
      <c r="J315" s="276"/>
      <c r="K315" s="278"/>
      <c r="L315" s="279"/>
      <c r="M315" s="276"/>
      <c r="N315" s="278"/>
      <c r="O315" s="279"/>
      <c r="P315" s="276"/>
      <c r="Q315" s="278"/>
      <c r="R315" s="279"/>
      <c r="S315" s="276"/>
      <c r="T315" s="277"/>
      <c r="U315" s="275"/>
      <c r="V315" s="276"/>
      <c r="W315" s="277"/>
      <c r="X315" s="275"/>
      <c r="Y315" s="276"/>
      <c r="Z315" s="277"/>
      <c r="AA315" s="275"/>
      <c r="AB315" s="276"/>
      <c r="AC315" s="277"/>
      <c r="DA315" s="171"/>
      <c r="DB315" s="171"/>
      <c r="DC315" s="171"/>
    </row>
    <row r="316" spans="1:107" s="170" customFormat="1" x14ac:dyDescent="0.25">
      <c r="A316" s="175" t="s">
        <v>50</v>
      </c>
      <c r="B316" s="171"/>
      <c r="C316" s="275">
        <f t="shared" ref="C316:E316" si="538">O14</f>
        <v>0.58174631692418255</v>
      </c>
      <c r="D316" s="276">
        <f t="shared" si="538"/>
        <v>0.58174631692418255</v>
      </c>
      <c r="E316" s="278">
        <f t="shared" si="538"/>
        <v>0.58174631692418255</v>
      </c>
      <c r="F316" s="279">
        <f t="shared" ref="F316:H316" si="539">O65</f>
        <v>0.53498134328358216</v>
      </c>
      <c r="G316" s="276">
        <f t="shared" si="539"/>
        <v>0.53498134328358216</v>
      </c>
      <c r="H316" s="278">
        <f t="shared" si="539"/>
        <v>0.53498134328358216</v>
      </c>
      <c r="I316" s="279">
        <f t="shared" ref="I316:K316" si="540">CF115</f>
        <v>0.17417031129405713</v>
      </c>
      <c r="J316" s="276">
        <f t="shared" si="540"/>
        <v>0.17417031129405713</v>
      </c>
      <c r="K316" s="278">
        <f t="shared" si="540"/>
        <v>0.17417031129405713</v>
      </c>
      <c r="L316" s="279">
        <f t="shared" ref="L316:N316" si="541">BK164</f>
        <v>2.4418270611893132E-2</v>
      </c>
      <c r="M316" s="276">
        <f t="shared" si="541"/>
        <v>2.4418270611893132E-2</v>
      </c>
      <c r="N316" s="278">
        <f t="shared" si="541"/>
        <v>2.4418270611893132E-2</v>
      </c>
      <c r="O316" s="279">
        <f t="shared" ref="O316:Q316" si="542">AS214</f>
        <v>0.24284077892325312</v>
      </c>
      <c r="P316" s="276">
        <f t="shared" si="542"/>
        <v>0.24284077892325312</v>
      </c>
      <c r="Q316" s="278">
        <f t="shared" si="542"/>
        <v>0.24284077892325312</v>
      </c>
      <c r="R316" s="279">
        <f t="shared" ref="R316:T316" si="543">BT265</f>
        <v>0.23157142857142859</v>
      </c>
      <c r="S316" s="276">
        <f t="shared" si="543"/>
        <v>0.23157142857142859</v>
      </c>
      <c r="T316" s="277">
        <f t="shared" si="543"/>
        <v>0.23157142857142859</v>
      </c>
      <c r="U316" s="275">
        <f t="shared" si="511"/>
        <v>1.7897284496083967</v>
      </c>
      <c r="V316" s="276">
        <f t="shared" si="512"/>
        <v>1.7897284496083967</v>
      </c>
      <c r="W316" s="277">
        <f t="shared" si="513"/>
        <v>1.7897284496083967</v>
      </c>
      <c r="X316" s="275">
        <f t="shared" ref="X316:Z316" si="544">X314</f>
        <v>5.5196782533754671</v>
      </c>
      <c r="Y316" s="276">
        <f t="shared" si="544"/>
        <v>5.5196782533754671</v>
      </c>
      <c r="Z316" s="277">
        <f t="shared" si="544"/>
        <v>5.5196782533754671</v>
      </c>
      <c r="AA316" s="275">
        <f t="shared" ref="AA316" si="545">U316/X316</f>
        <v>0.32424506781965384</v>
      </c>
      <c r="AB316" s="276">
        <f t="shared" ref="AB316" si="546">V316/Y316</f>
        <v>0.32424506781965384</v>
      </c>
      <c r="AC316" s="277">
        <f t="shared" ref="AC316" si="547">W316/Z316</f>
        <v>0.32424506781965384</v>
      </c>
      <c r="DA316" s="171"/>
      <c r="DB316" s="171"/>
      <c r="DC316" s="171"/>
    </row>
    <row r="317" spans="1:107" s="170" customFormat="1" x14ac:dyDescent="0.25">
      <c r="A317" s="176"/>
      <c r="B317" s="171"/>
      <c r="C317" s="275"/>
      <c r="D317" s="276"/>
      <c r="E317" s="278"/>
      <c r="F317" s="279"/>
      <c r="G317" s="276"/>
      <c r="H317" s="278"/>
      <c r="I317" s="279"/>
      <c r="J317" s="276"/>
      <c r="K317" s="278"/>
      <c r="L317" s="279"/>
      <c r="M317" s="276"/>
      <c r="N317" s="278"/>
      <c r="O317" s="279"/>
      <c r="P317" s="276"/>
      <c r="Q317" s="278"/>
      <c r="R317" s="279"/>
      <c r="S317" s="276"/>
      <c r="T317" s="277"/>
      <c r="U317" s="275"/>
      <c r="V317" s="276"/>
      <c r="W317" s="277"/>
      <c r="X317" s="275"/>
      <c r="Y317" s="276"/>
      <c r="Z317" s="277"/>
      <c r="AA317" s="275"/>
      <c r="AB317" s="276"/>
      <c r="AC317" s="277"/>
      <c r="DA317" s="171"/>
      <c r="DB317" s="171"/>
      <c r="DC317" s="171"/>
    </row>
    <row r="318" spans="1:107" s="170" customFormat="1" x14ac:dyDescent="0.25">
      <c r="A318" s="175" t="s">
        <v>51</v>
      </c>
      <c r="B318" s="171"/>
      <c r="C318" s="275">
        <f t="shared" ref="C318:E318" si="548">O16</f>
        <v>0.57563780093424355</v>
      </c>
      <c r="D318" s="276">
        <f t="shared" si="548"/>
        <v>0.57563780093424355</v>
      </c>
      <c r="E318" s="278">
        <f t="shared" si="548"/>
        <v>0.57563780093424355</v>
      </c>
      <c r="F318" s="279">
        <f t="shared" ref="F318:H318" si="549">O67</f>
        <v>3.7779850746268655E-2</v>
      </c>
      <c r="G318" s="276">
        <f t="shared" si="549"/>
        <v>3.7779850746268655E-2</v>
      </c>
      <c r="H318" s="278">
        <f t="shared" si="549"/>
        <v>3.7779850746268655E-2</v>
      </c>
      <c r="I318" s="279">
        <f t="shared" ref="I318:K318" si="550">CF117</f>
        <v>6.7146899922819664E-2</v>
      </c>
      <c r="J318" s="276">
        <f t="shared" si="550"/>
        <v>6.7146899922819664E-2</v>
      </c>
      <c r="K318" s="278">
        <f t="shared" si="550"/>
        <v>6.7146899922819664E-2</v>
      </c>
      <c r="L318" s="279">
        <f t="shared" ref="L318:N318" si="551">BK166</f>
        <v>2.5280091927607006E-2</v>
      </c>
      <c r="M318" s="276">
        <f t="shared" si="551"/>
        <v>2.5280091927607006E-2</v>
      </c>
      <c r="N318" s="278">
        <f t="shared" si="551"/>
        <v>2.5280091927607006E-2</v>
      </c>
      <c r="O318" s="279">
        <f t="shared" ref="O318:Q318" si="552">AS216</f>
        <v>0.10691103474608629</v>
      </c>
      <c r="P318" s="276">
        <f t="shared" si="552"/>
        <v>0.10691103474608629</v>
      </c>
      <c r="Q318" s="278">
        <f t="shared" si="552"/>
        <v>0.10691103474608629</v>
      </c>
      <c r="R318" s="279">
        <f t="shared" ref="R318:T318" si="553">BT267</f>
        <v>0.20042857142857146</v>
      </c>
      <c r="S318" s="276">
        <f t="shared" si="553"/>
        <v>0.20042857142857146</v>
      </c>
      <c r="T318" s="277">
        <f t="shared" si="553"/>
        <v>0.20042857142857146</v>
      </c>
      <c r="U318" s="275">
        <f t="shared" si="511"/>
        <v>1.0131842497055967</v>
      </c>
      <c r="V318" s="276">
        <f t="shared" si="512"/>
        <v>1.0131842497055967</v>
      </c>
      <c r="W318" s="277">
        <f t="shared" si="513"/>
        <v>1.0131842497055967</v>
      </c>
      <c r="X318" s="275">
        <f t="shared" ref="X318:Z318" si="554">X316</f>
        <v>5.5196782533754671</v>
      </c>
      <c r="Y318" s="276">
        <f t="shared" si="554"/>
        <v>5.5196782533754671</v>
      </c>
      <c r="Z318" s="277">
        <f t="shared" si="554"/>
        <v>5.5196782533754671</v>
      </c>
      <c r="AA318" s="275">
        <f t="shared" ref="AA318" si="555">U318/X318</f>
        <v>0.18355857048116905</v>
      </c>
      <c r="AB318" s="276">
        <f t="shared" ref="AB318" si="556">V318/Y318</f>
        <v>0.18355857048116905</v>
      </c>
      <c r="AC318" s="277">
        <f t="shared" ref="AC318" si="557">W318/Z318</f>
        <v>0.18355857048116905</v>
      </c>
      <c r="DA318" s="171"/>
      <c r="DB318" s="171"/>
      <c r="DC318" s="171"/>
    </row>
    <row r="319" spans="1:107" s="170" customFormat="1" x14ac:dyDescent="0.25">
      <c r="A319" s="176"/>
      <c r="B319" s="171"/>
      <c r="C319" s="275"/>
      <c r="D319" s="276"/>
      <c r="E319" s="278"/>
      <c r="F319" s="279"/>
      <c r="G319" s="276"/>
      <c r="H319" s="278"/>
      <c r="I319" s="279"/>
      <c r="J319" s="276"/>
      <c r="K319" s="278"/>
      <c r="L319" s="279"/>
      <c r="M319" s="276"/>
      <c r="N319" s="278"/>
      <c r="O319" s="279"/>
      <c r="P319" s="276"/>
      <c r="Q319" s="278"/>
      <c r="R319" s="279"/>
      <c r="S319" s="276"/>
      <c r="T319" s="277"/>
      <c r="U319" s="275"/>
      <c r="V319" s="276"/>
      <c r="W319" s="277"/>
      <c r="X319" s="275"/>
      <c r="Y319" s="276"/>
      <c r="Z319" s="277"/>
      <c r="AA319" s="275"/>
      <c r="AB319" s="276"/>
      <c r="AC319" s="277"/>
      <c r="DA319" s="171"/>
      <c r="DB319" s="171"/>
      <c r="DC319" s="171"/>
    </row>
    <row r="320" spans="1:107" s="170" customFormat="1" x14ac:dyDescent="0.25">
      <c r="A320" s="175" t="s">
        <v>52</v>
      </c>
      <c r="B320" s="171"/>
      <c r="C320" s="275">
        <f t="shared" ref="C320:E320" si="558">O18</f>
        <v>0.50233560905497665</v>
      </c>
      <c r="D320" s="276">
        <f t="shared" si="558"/>
        <v>0.50233560905497665</v>
      </c>
      <c r="E320" s="278">
        <f t="shared" si="558"/>
        <v>0.50233560905497665</v>
      </c>
      <c r="F320" s="279">
        <f t="shared" ref="F320:H320" si="559">O69</f>
        <v>8.8619402985074622E-3</v>
      </c>
      <c r="G320" s="276">
        <f t="shared" si="559"/>
        <v>8.8619402985074622E-3</v>
      </c>
      <c r="H320" s="278">
        <f t="shared" si="559"/>
        <v>8.8619402985074622E-3</v>
      </c>
      <c r="I320" s="279">
        <f t="shared" ref="I320:K320" si="560">CF119</f>
        <v>3.2029843066632369E-2</v>
      </c>
      <c r="J320" s="276">
        <f t="shared" si="560"/>
        <v>3.2029843066632369E-2</v>
      </c>
      <c r="K320" s="278">
        <f t="shared" si="560"/>
        <v>3.2029843066632369E-2</v>
      </c>
      <c r="L320" s="279">
        <f t="shared" ref="L320:N320" si="561">BK168</f>
        <v>0</v>
      </c>
      <c r="M320" s="276">
        <f t="shared" si="561"/>
        <v>0</v>
      </c>
      <c r="N320" s="278">
        <f t="shared" si="561"/>
        <v>0</v>
      </c>
      <c r="O320" s="279">
        <f t="shared" ref="O320:Q320" si="562">AS218</f>
        <v>1.4127529591447115E-2</v>
      </c>
      <c r="P320" s="276">
        <f t="shared" si="562"/>
        <v>1.4127529591447115E-2</v>
      </c>
      <c r="Q320" s="278">
        <f t="shared" si="562"/>
        <v>1.4127529591447115E-2</v>
      </c>
      <c r="R320" s="279">
        <f t="shared" ref="R320:T320" si="563">BT269</f>
        <v>0.13157142857142856</v>
      </c>
      <c r="S320" s="276">
        <f t="shared" si="563"/>
        <v>0.13157142857142856</v>
      </c>
      <c r="T320" s="277">
        <f t="shared" si="563"/>
        <v>0.13157142857142856</v>
      </c>
      <c r="U320" s="275">
        <f t="shared" si="511"/>
        <v>0.68892635058299223</v>
      </c>
      <c r="V320" s="276">
        <f t="shared" si="512"/>
        <v>0.68892635058299223</v>
      </c>
      <c r="W320" s="277">
        <f t="shared" si="513"/>
        <v>0.68892635058299223</v>
      </c>
      <c r="X320" s="275">
        <f t="shared" ref="X320:Z320" si="564">X318</f>
        <v>5.5196782533754671</v>
      </c>
      <c r="Y320" s="276">
        <f t="shared" si="564"/>
        <v>5.5196782533754671</v>
      </c>
      <c r="Z320" s="277">
        <f t="shared" si="564"/>
        <v>5.5196782533754671</v>
      </c>
      <c r="AA320" s="275">
        <f t="shared" ref="AA320" si="565">U320/X320</f>
        <v>0.12481277331005496</v>
      </c>
      <c r="AB320" s="276">
        <f t="shared" ref="AB320" si="566">V320/Y320</f>
        <v>0.12481277331005496</v>
      </c>
      <c r="AC320" s="277">
        <f t="shared" ref="AC320" si="567">W320/Z320</f>
        <v>0.12481277331005496</v>
      </c>
      <c r="DA320" s="171"/>
      <c r="DB320" s="171"/>
      <c r="DC320" s="171"/>
    </row>
    <row r="321" spans="1:107" s="170" customFormat="1" x14ac:dyDescent="0.25">
      <c r="A321" s="176"/>
      <c r="B321" s="171"/>
      <c r="C321" s="275"/>
      <c r="D321" s="276"/>
      <c r="E321" s="278"/>
      <c r="F321" s="279"/>
      <c r="G321" s="276"/>
      <c r="H321" s="278"/>
      <c r="I321" s="279"/>
      <c r="J321" s="276"/>
      <c r="K321" s="278"/>
      <c r="L321" s="279"/>
      <c r="M321" s="276"/>
      <c r="N321" s="278"/>
      <c r="O321" s="279"/>
      <c r="P321" s="276"/>
      <c r="Q321" s="278"/>
      <c r="R321" s="279"/>
      <c r="S321" s="276"/>
      <c r="T321" s="277"/>
      <c r="U321" s="275"/>
      <c r="V321" s="276"/>
      <c r="W321" s="277"/>
      <c r="X321" s="275"/>
      <c r="Y321" s="276"/>
      <c r="Z321" s="277"/>
      <c r="AA321" s="275"/>
      <c r="AB321" s="276"/>
      <c r="AC321" s="277"/>
      <c r="DA321" s="171"/>
      <c r="DB321" s="171"/>
      <c r="DC321" s="171"/>
    </row>
    <row r="322" spans="1:107" s="170" customFormat="1" x14ac:dyDescent="0.25">
      <c r="A322" s="177" t="s">
        <v>53</v>
      </c>
      <c r="B322" s="171"/>
      <c r="C322" s="275">
        <f t="shared" ref="C322:E322" si="568">O20</f>
        <v>0.37405677326625941</v>
      </c>
      <c r="D322" s="276">
        <f t="shared" si="568"/>
        <v>0.37405677326625941</v>
      </c>
      <c r="E322" s="278">
        <f t="shared" si="568"/>
        <v>0.37405677326625941</v>
      </c>
      <c r="F322" s="279">
        <f t="shared" ref="F322:H322" si="569">O71</f>
        <v>4.1511194029850741E-2</v>
      </c>
      <c r="G322" s="276">
        <f t="shared" si="569"/>
        <v>4.1511194029850741E-2</v>
      </c>
      <c r="H322" s="278">
        <f t="shared" si="569"/>
        <v>4.1511194029850741E-2</v>
      </c>
      <c r="I322" s="279">
        <f t="shared" ref="I322:K322" si="570">CF121</f>
        <v>2.5726781579624391E-2</v>
      </c>
      <c r="J322" s="276">
        <f t="shared" si="570"/>
        <v>2.5726781579624391E-2</v>
      </c>
      <c r="K322" s="278">
        <f t="shared" si="570"/>
        <v>2.5726781579624391E-2</v>
      </c>
      <c r="L322" s="279">
        <f t="shared" ref="L322:N322" si="571">BK170</f>
        <v>0.46509623671358796</v>
      </c>
      <c r="M322" s="276">
        <f t="shared" si="571"/>
        <v>0.46509623671358796</v>
      </c>
      <c r="N322" s="278">
        <f t="shared" si="571"/>
        <v>0.46509623671358796</v>
      </c>
      <c r="O322" s="279">
        <f t="shared" ref="O322:Q322" si="572">AS220</f>
        <v>1.450935471554028E-2</v>
      </c>
      <c r="P322" s="276">
        <f t="shared" si="572"/>
        <v>1.450935471554028E-2</v>
      </c>
      <c r="Q322" s="278">
        <f t="shared" si="572"/>
        <v>1.450935471554028E-2</v>
      </c>
      <c r="R322" s="279">
        <f t="shared" ref="R322:T322" si="573">BT271</f>
        <v>0.16671428571428568</v>
      </c>
      <c r="S322" s="276">
        <f t="shared" si="573"/>
        <v>0.16671428571428568</v>
      </c>
      <c r="T322" s="277">
        <f t="shared" si="573"/>
        <v>0.16671428571428568</v>
      </c>
      <c r="U322" s="275">
        <f t="shared" si="511"/>
        <v>1.0876146260191484</v>
      </c>
      <c r="V322" s="276">
        <f t="shared" si="512"/>
        <v>1.0876146260191484</v>
      </c>
      <c r="W322" s="277">
        <f t="shared" si="513"/>
        <v>1.0876146260191484</v>
      </c>
      <c r="X322" s="275">
        <f t="shared" ref="X322:Z322" si="574">X320</f>
        <v>5.5196782533754671</v>
      </c>
      <c r="Y322" s="276">
        <f t="shared" si="574"/>
        <v>5.5196782533754671</v>
      </c>
      <c r="Z322" s="277">
        <f t="shared" si="574"/>
        <v>5.5196782533754671</v>
      </c>
      <c r="AA322" s="275">
        <f t="shared" ref="AA322" si="575">U322/X322</f>
        <v>0.19704312028586735</v>
      </c>
      <c r="AB322" s="276">
        <f t="shared" ref="AB322" si="576">V322/Y322</f>
        <v>0.19704312028586735</v>
      </c>
      <c r="AC322" s="277">
        <f t="shared" ref="AC322" si="577">W322/Z322</f>
        <v>0.19704312028586735</v>
      </c>
      <c r="DA322" s="171"/>
      <c r="DB322" s="171"/>
      <c r="DC322" s="171"/>
    </row>
    <row r="323" spans="1:107" s="170" customFormat="1" x14ac:dyDescent="0.25">
      <c r="A323" s="176"/>
      <c r="B323" s="171"/>
      <c r="C323" s="275"/>
      <c r="D323" s="276"/>
      <c r="E323" s="278"/>
      <c r="F323" s="279"/>
      <c r="G323" s="276"/>
      <c r="H323" s="278"/>
      <c r="I323" s="279"/>
      <c r="J323" s="276"/>
      <c r="K323" s="278"/>
      <c r="L323" s="279"/>
      <c r="M323" s="276"/>
      <c r="N323" s="278"/>
      <c r="O323" s="279"/>
      <c r="P323" s="276"/>
      <c r="Q323" s="278"/>
      <c r="R323" s="279"/>
      <c r="S323" s="276"/>
      <c r="T323" s="277"/>
      <c r="U323" s="275"/>
      <c r="V323" s="276"/>
      <c r="W323" s="277"/>
      <c r="X323" s="275"/>
      <c r="Y323" s="276"/>
      <c r="Z323" s="277"/>
      <c r="AA323" s="275"/>
      <c r="AB323" s="276"/>
      <c r="AC323" s="277"/>
      <c r="DA323" s="171"/>
      <c r="DB323" s="171"/>
      <c r="DC323" s="171"/>
    </row>
    <row r="324" spans="1:107" s="170" customFormat="1" x14ac:dyDescent="0.25">
      <c r="A324" s="177" t="s">
        <v>54</v>
      </c>
      <c r="B324" s="171"/>
      <c r="C324" s="275">
        <f t="shared" ref="C324:E324" si="578">O22</f>
        <v>0.32411067193675891</v>
      </c>
      <c r="D324" s="276">
        <f t="shared" si="578"/>
        <v>0.32411067193675891</v>
      </c>
      <c r="E324" s="278">
        <f t="shared" si="578"/>
        <v>0.32411067193675891</v>
      </c>
      <c r="F324" s="279">
        <f t="shared" ref="F324:H324" si="579">O73</f>
        <v>8.0690298507462677E-2</v>
      </c>
      <c r="G324" s="276">
        <f t="shared" si="579"/>
        <v>8.0690298507462677E-2</v>
      </c>
      <c r="H324" s="278">
        <f t="shared" si="579"/>
        <v>8.0690298507462677E-2</v>
      </c>
      <c r="I324" s="279">
        <f t="shared" ref="I324:K324" si="580">CF123</f>
        <v>3.5631592487779772E-2</v>
      </c>
      <c r="J324" s="276">
        <f t="shared" si="580"/>
        <v>3.5631592487779772E-2</v>
      </c>
      <c r="K324" s="278">
        <f t="shared" si="580"/>
        <v>3.5631592487779772E-2</v>
      </c>
      <c r="L324" s="279">
        <f t="shared" ref="L324:N324" si="581">BK172</f>
        <v>8.2447572536627392E-2</v>
      </c>
      <c r="M324" s="276">
        <f t="shared" si="581"/>
        <v>8.2447572536627392E-2</v>
      </c>
      <c r="N324" s="278">
        <f t="shared" si="581"/>
        <v>8.2447572536627392E-2</v>
      </c>
      <c r="O324" s="279">
        <f t="shared" ref="O324:Q324" si="582">AS222</f>
        <v>7.8274150439098883E-2</v>
      </c>
      <c r="P324" s="276">
        <f t="shared" si="582"/>
        <v>7.8274150439098883E-2</v>
      </c>
      <c r="Q324" s="278">
        <f t="shared" si="582"/>
        <v>7.8274150439098883E-2</v>
      </c>
      <c r="R324" s="279">
        <f t="shared" ref="R324:T324" si="583">BT273</f>
        <v>0.12414285714285714</v>
      </c>
      <c r="S324" s="276">
        <f t="shared" si="583"/>
        <v>0.12414285714285714</v>
      </c>
      <c r="T324" s="277">
        <f t="shared" si="583"/>
        <v>0.12414285714285714</v>
      </c>
      <c r="U324" s="275">
        <f t="shared" si="511"/>
        <v>0.72529714305058479</v>
      </c>
      <c r="V324" s="276">
        <f t="shared" si="512"/>
        <v>0.72529714305058479</v>
      </c>
      <c r="W324" s="277">
        <f t="shared" si="513"/>
        <v>0.72529714305058479</v>
      </c>
      <c r="X324" s="275">
        <f t="shared" ref="X324:Z324" si="584">X322</f>
        <v>5.5196782533754671</v>
      </c>
      <c r="Y324" s="276">
        <f t="shared" si="584"/>
        <v>5.5196782533754671</v>
      </c>
      <c r="Z324" s="277">
        <f t="shared" si="584"/>
        <v>5.5196782533754671</v>
      </c>
      <c r="AA324" s="275">
        <f t="shared" ref="AA324" si="585">U324/X324</f>
        <v>0.13140206906209459</v>
      </c>
      <c r="AB324" s="276">
        <f t="shared" ref="AB324" si="586">V324/Y324</f>
        <v>0.13140206906209459</v>
      </c>
      <c r="AC324" s="277">
        <f t="shared" ref="AC324" si="587">W324/Z324</f>
        <v>0.13140206906209459</v>
      </c>
      <c r="DA324" s="171"/>
      <c r="DB324" s="171"/>
      <c r="DC324" s="171"/>
    </row>
    <row r="325" spans="1:107" s="170" customFormat="1" x14ac:dyDescent="0.25">
      <c r="A325" s="176"/>
      <c r="B325" s="171"/>
      <c r="C325" s="275"/>
      <c r="D325" s="276"/>
      <c r="E325" s="278"/>
      <c r="F325" s="279"/>
      <c r="G325" s="276"/>
      <c r="H325" s="278"/>
      <c r="I325" s="279"/>
      <c r="J325" s="276"/>
      <c r="K325" s="278"/>
      <c r="L325" s="279"/>
      <c r="M325" s="276"/>
      <c r="N325" s="278"/>
      <c r="O325" s="279"/>
      <c r="P325" s="276"/>
      <c r="Q325" s="278"/>
      <c r="R325" s="279"/>
      <c r="S325" s="276"/>
      <c r="T325" s="277"/>
      <c r="U325" s="275"/>
      <c r="V325" s="276"/>
      <c r="W325" s="277"/>
      <c r="X325" s="275"/>
      <c r="Y325" s="276"/>
      <c r="Z325" s="277"/>
      <c r="AA325" s="275"/>
      <c r="AB325" s="276"/>
      <c r="AC325" s="277"/>
      <c r="DA325" s="171"/>
      <c r="DB325" s="171"/>
      <c r="DC325" s="171"/>
    </row>
    <row r="326" spans="1:107" s="170" customFormat="1" x14ac:dyDescent="0.25">
      <c r="A326" s="177" t="s">
        <v>55</v>
      </c>
      <c r="B326" s="171"/>
      <c r="C326" s="275">
        <f t="shared" ref="C326:E326" si="588">O24</f>
        <v>0.52389507725476103</v>
      </c>
      <c r="D326" s="276">
        <f t="shared" si="588"/>
        <v>0.52389507725476103</v>
      </c>
      <c r="E326" s="278">
        <f t="shared" si="588"/>
        <v>0.52389507725476103</v>
      </c>
      <c r="F326" s="279">
        <f t="shared" ref="F326:H326" si="589">O75</f>
        <v>2.0522388059701493E-2</v>
      </c>
      <c r="G326" s="276">
        <f t="shared" si="589"/>
        <v>2.0522388059701493E-2</v>
      </c>
      <c r="H326" s="278">
        <f t="shared" si="589"/>
        <v>2.0522388059701493E-2</v>
      </c>
      <c r="I326" s="279">
        <f t="shared" ref="I326:K326" si="590">CF125</f>
        <v>5.4540776948803701E-2</v>
      </c>
      <c r="J326" s="276">
        <f t="shared" si="590"/>
        <v>5.4540776948803701E-2</v>
      </c>
      <c r="K326" s="278">
        <f t="shared" si="590"/>
        <v>5.4540776948803701E-2</v>
      </c>
      <c r="L326" s="279">
        <f t="shared" ref="L326:N326" si="591">BK174</f>
        <v>0.20568802068371156</v>
      </c>
      <c r="M326" s="276">
        <f t="shared" si="591"/>
        <v>0.20568802068371156</v>
      </c>
      <c r="N326" s="278">
        <f t="shared" si="591"/>
        <v>0.20568802068371156</v>
      </c>
      <c r="O326" s="279">
        <f t="shared" ref="O326:Q326" si="592">AS224</f>
        <v>7.1019473081328749E-2</v>
      </c>
      <c r="P326" s="276">
        <f t="shared" si="592"/>
        <v>7.1019473081328749E-2</v>
      </c>
      <c r="Q326" s="278">
        <f t="shared" si="592"/>
        <v>7.1019473081328749E-2</v>
      </c>
      <c r="R326" s="279">
        <f t="shared" ref="R326:T326" si="593">BT275</f>
        <v>0.15671428571428572</v>
      </c>
      <c r="S326" s="276">
        <f t="shared" si="593"/>
        <v>0.15671428571428572</v>
      </c>
      <c r="T326" s="277">
        <f t="shared" si="593"/>
        <v>0.15671428571428572</v>
      </c>
      <c r="U326" s="275">
        <f t="shared" si="511"/>
        <v>1.0323800217425922</v>
      </c>
      <c r="V326" s="276">
        <f t="shared" si="512"/>
        <v>1.0323800217425922</v>
      </c>
      <c r="W326" s="277">
        <f t="shared" si="513"/>
        <v>1.0323800217425922</v>
      </c>
      <c r="X326" s="275">
        <f t="shared" ref="X326:Z326" si="594">X324</f>
        <v>5.5196782533754671</v>
      </c>
      <c r="Y326" s="276">
        <f t="shared" si="594"/>
        <v>5.5196782533754671</v>
      </c>
      <c r="Z326" s="277">
        <f t="shared" si="594"/>
        <v>5.5196782533754671</v>
      </c>
      <c r="AA326" s="275">
        <f t="shared" ref="AA326" si="595">U326/X326</f>
        <v>0.18703626812147203</v>
      </c>
      <c r="AB326" s="276">
        <f t="shared" ref="AB326" si="596">V326/Y326</f>
        <v>0.18703626812147203</v>
      </c>
      <c r="AC326" s="277">
        <f t="shared" ref="AC326" si="597">W326/Z326</f>
        <v>0.18703626812147203</v>
      </c>
      <c r="DA326" s="171"/>
      <c r="DB326" s="171"/>
      <c r="DC326" s="171"/>
    </row>
    <row r="327" spans="1:107" s="170" customFormat="1" x14ac:dyDescent="0.25">
      <c r="A327" s="176"/>
      <c r="B327" s="171"/>
      <c r="C327" s="275"/>
      <c r="D327" s="276"/>
      <c r="E327" s="278"/>
      <c r="F327" s="279"/>
      <c r="G327" s="276"/>
      <c r="H327" s="278"/>
      <c r="I327" s="279"/>
      <c r="J327" s="276"/>
      <c r="K327" s="278"/>
      <c r="L327" s="279"/>
      <c r="M327" s="276"/>
      <c r="N327" s="278"/>
      <c r="O327" s="279"/>
      <c r="P327" s="276"/>
      <c r="Q327" s="278"/>
      <c r="R327" s="279"/>
      <c r="S327" s="276"/>
      <c r="T327" s="277"/>
      <c r="U327" s="275"/>
      <c r="V327" s="276"/>
      <c r="W327" s="277"/>
      <c r="X327" s="275"/>
      <c r="Y327" s="276"/>
      <c r="Z327" s="277"/>
      <c r="AA327" s="275"/>
      <c r="AB327" s="276"/>
      <c r="AC327" s="277"/>
      <c r="DA327" s="171"/>
      <c r="DB327" s="171"/>
      <c r="DC327" s="171"/>
    </row>
    <row r="328" spans="1:107" s="170" customFormat="1" x14ac:dyDescent="0.25">
      <c r="A328" s="177" t="s">
        <v>56</v>
      </c>
      <c r="B328" s="171"/>
      <c r="C328" s="275">
        <f t="shared" ref="C328:E328" si="598">O26</f>
        <v>0.8505210204814948</v>
      </c>
      <c r="D328" s="276">
        <f t="shared" si="598"/>
        <v>0.8505210204814948</v>
      </c>
      <c r="E328" s="278">
        <f t="shared" si="598"/>
        <v>0.8505210204814948</v>
      </c>
      <c r="F328" s="279">
        <f t="shared" ref="F328:H328" si="599">O77</f>
        <v>0.10867537313432835</v>
      </c>
      <c r="G328" s="276">
        <f t="shared" si="599"/>
        <v>0.10867537313432835</v>
      </c>
      <c r="H328" s="278">
        <f t="shared" si="599"/>
        <v>0.10867537313432835</v>
      </c>
      <c r="I328" s="279">
        <f t="shared" ref="I328:K328" si="600">CF127</f>
        <v>7.6537175199382551E-2</v>
      </c>
      <c r="J328" s="276">
        <f t="shared" si="600"/>
        <v>7.6537175199382551E-2</v>
      </c>
      <c r="K328" s="278">
        <f t="shared" si="600"/>
        <v>7.6537175199382551E-2</v>
      </c>
      <c r="L328" s="279">
        <f t="shared" ref="L328:N328" si="601">BK176</f>
        <v>0.84602125825912078</v>
      </c>
      <c r="M328" s="276">
        <f t="shared" si="601"/>
        <v>0.84602125825912078</v>
      </c>
      <c r="N328" s="278">
        <f t="shared" si="601"/>
        <v>0.84602125825912078</v>
      </c>
      <c r="O328" s="279">
        <f t="shared" ref="O328:Q328" si="602">AS226</f>
        <v>0.5521191294387171</v>
      </c>
      <c r="P328" s="276">
        <f t="shared" si="602"/>
        <v>0.5521191294387171</v>
      </c>
      <c r="Q328" s="278">
        <f t="shared" si="602"/>
        <v>0.5521191294387171</v>
      </c>
      <c r="R328" s="279">
        <f t="shared" ref="R328:T328" si="603">BT277</f>
        <v>0.31542857142857145</v>
      </c>
      <c r="S328" s="276">
        <f t="shared" si="603"/>
        <v>0.31542857142857145</v>
      </c>
      <c r="T328" s="277">
        <f t="shared" si="603"/>
        <v>0.31542857142857145</v>
      </c>
      <c r="U328" s="275">
        <f t="shared" si="511"/>
        <v>2.7493025279416154</v>
      </c>
      <c r="V328" s="276">
        <f t="shared" si="512"/>
        <v>2.7493025279416154</v>
      </c>
      <c r="W328" s="277">
        <f t="shared" si="513"/>
        <v>2.7493025279416154</v>
      </c>
      <c r="X328" s="275">
        <f t="shared" ref="X328:Z328" si="604">X326</f>
        <v>5.5196782533754671</v>
      </c>
      <c r="Y328" s="276">
        <f t="shared" si="604"/>
        <v>5.5196782533754671</v>
      </c>
      <c r="Z328" s="277">
        <f t="shared" si="604"/>
        <v>5.5196782533754671</v>
      </c>
      <c r="AA328" s="275">
        <f t="shared" ref="AA328" si="605">U328/X328</f>
        <v>0.49809108461355067</v>
      </c>
      <c r="AB328" s="276">
        <f t="shared" ref="AB328" si="606">V328/Y328</f>
        <v>0.49809108461355067</v>
      </c>
      <c r="AC328" s="277">
        <f t="shared" ref="AC328" si="607">W328/Z328</f>
        <v>0.49809108461355067</v>
      </c>
      <c r="DA328" s="171"/>
      <c r="DB328" s="171"/>
      <c r="DC328" s="171"/>
    </row>
    <row r="329" spans="1:107" s="170" customFormat="1" x14ac:dyDescent="0.25">
      <c r="A329" s="176"/>
      <c r="B329" s="171"/>
      <c r="C329" s="275"/>
      <c r="D329" s="276"/>
      <c r="E329" s="278"/>
      <c r="F329" s="279"/>
      <c r="G329" s="276"/>
      <c r="H329" s="278"/>
      <c r="I329" s="279"/>
      <c r="J329" s="276"/>
      <c r="K329" s="278"/>
      <c r="L329" s="279"/>
      <c r="M329" s="276"/>
      <c r="N329" s="278"/>
      <c r="O329" s="279"/>
      <c r="P329" s="276"/>
      <c r="Q329" s="278"/>
      <c r="R329" s="279"/>
      <c r="S329" s="276"/>
      <c r="T329" s="277"/>
      <c r="U329" s="275"/>
      <c r="V329" s="276"/>
      <c r="W329" s="277"/>
      <c r="X329" s="275"/>
      <c r="Y329" s="276"/>
      <c r="Z329" s="277"/>
      <c r="AA329" s="275"/>
      <c r="AB329" s="276"/>
      <c r="AC329" s="277"/>
      <c r="DA329" s="171"/>
      <c r="DB329" s="171"/>
      <c r="DC329" s="171"/>
    </row>
    <row r="330" spans="1:107" s="170" customFormat="1" x14ac:dyDescent="0.25">
      <c r="A330" s="177" t="s">
        <v>57</v>
      </c>
      <c r="B330" s="171"/>
      <c r="C330" s="275">
        <f t="shared" ref="C330:E330" si="608">O28</f>
        <v>0.45706072583542939</v>
      </c>
      <c r="D330" s="276">
        <f t="shared" si="608"/>
        <v>0.45706072583542939</v>
      </c>
      <c r="E330" s="278">
        <f t="shared" si="608"/>
        <v>0.45706072583542939</v>
      </c>
      <c r="F330" s="279">
        <f t="shared" ref="F330:H330" si="609">O79</f>
        <v>5.4104477611940302E-2</v>
      </c>
      <c r="G330" s="276">
        <f t="shared" si="609"/>
        <v>5.4104477611940302E-2</v>
      </c>
      <c r="H330" s="278">
        <f t="shared" si="609"/>
        <v>5.4104477611940302E-2</v>
      </c>
      <c r="I330" s="279">
        <f t="shared" ref="I330:K330" si="610">CF129</f>
        <v>3.5631592487779778E-2</v>
      </c>
      <c r="J330" s="276">
        <f t="shared" si="610"/>
        <v>3.5631592487779778E-2</v>
      </c>
      <c r="K330" s="278">
        <f t="shared" si="610"/>
        <v>3.5631592487779778E-2</v>
      </c>
      <c r="L330" s="279">
        <f t="shared" ref="L330:N330" si="611">BK178</f>
        <v>0.4567652973283538</v>
      </c>
      <c r="M330" s="276">
        <f t="shared" si="611"/>
        <v>0.4567652973283538</v>
      </c>
      <c r="N330" s="278">
        <f t="shared" si="611"/>
        <v>0.4567652973283538</v>
      </c>
      <c r="O330" s="279">
        <f t="shared" ref="O330:Q330" si="612">AS228</f>
        <v>0.10232913325696831</v>
      </c>
      <c r="P330" s="276">
        <f t="shared" si="612"/>
        <v>0.10232913325696831</v>
      </c>
      <c r="Q330" s="278">
        <f t="shared" si="612"/>
        <v>0.10232913325696831</v>
      </c>
      <c r="R330" s="279">
        <f t="shared" ref="R330:T330" si="613">BT279</f>
        <v>0.1762857142857143</v>
      </c>
      <c r="S330" s="276">
        <f t="shared" si="613"/>
        <v>0.1762857142857143</v>
      </c>
      <c r="T330" s="277">
        <f t="shared" si="613"/>
        <v>0.1762857142857143</v>
      </c>
      <c r="U330" s="275">
        <f t="shared" si="511"/>
        <v>1.2821769408061858</v>
      </c>
      <c r="V330" s="276">
        <f t="shared" si="512"/>
        <v>1.2821769408061858</v>
      </c>
      <c r="W330" s="277">
        <f t="shared" si="513"/>
        <v>1.2821769408061858</v>
      </c>
      <c r="X330" s="275">
        <f t="shared" ref="X330:Z330" si="614">X328</f>
        <v>5.5196782533754671</v>
      </c>
      <c r="Y330" s="276">
        <f t="shared" si="614"/>
        <v>5.5196782533754671</v>
      </c>
      <c r="Z330" s="277">
        <f t="shared" si="614"/>
        <v>5.5196782533754671</v>
      </c>
      <c r="AA330" s="275">
        <f t="shared" ref="AA330" si="615">U330/X330</f>
        <v>0.2322919710079282</v>
      </c>
      <c r="AB330" s="276">
        <f t="shared" ref="AB330" si="616">V330/Y330</f>
        <v>0.2322919710079282</v>
      </c>
      <c r="AC330" s="277">
        <f t="shared" ref="AC330" si="617">W330/Z330</f>
        <v>0.2322919710079282</v>
      </c>
      <c r="DA330" s="171"/>
      <c r="DB330" s="171"/>
      <c r="DC330" s="171"/>
    </row>
    <row r="331" spans="1:107" s="170" customFormat="1" x14ac:dyDescent="0.25">
      <c r="A331" s="176"/>
      <c r="B331" s="171"/>
      <c r="C331" s="275"/>
      <c r="D331" s="276"/>
      <c r="E331" s="278"/>
      <c r="F331" s="279"/>
      <c r="G331" s="276"/>
      <c r="H331" s="278"/>
      <c r="I331" s="279"/>
      <c r="J331" s="276"/>
      <c r="K331" s="278"/>
      <c r="L331" s="279"/>
      <c r="M331" s="276"/>
      <c r="N331" s="278"/>
      <c r="O331" s="279"/>
      <c r="P331" s="276"/>
      <c r="Q331" s="278"/>
      <c r="R331" s="279"/>
      <c r="S331" s="276"/>
      <c r="T331" s="277"/>
      <c r="U331" s="275"/>
      <c r="V331" s="276"/>
      <c r="W331" s="277"/>
      <c r="X331" s="275"/>
      <c r="Y331" s="276"/>
      <c r="Z331" s="277"/>
      <c r="AA331" s="275"/>
      <c r="AB331" s="276"/>
      <c r="AC331" s="277"/>
      <c r="DA331" s="171"/>
      <c r="DB331" s="171"/>
      <c r="DC331" s="171"/>
    </row>
    <row r="332" spans="1:107" s="170" customFormat="1" x14ac:dyDescent="0.25">
      <c r="A332" s="177" t="s">
        <v>58</v>
      </c>
      <c r="B332" s="171"/>
      <c r="C332" s="275">
        <f t="shared" ref="C332:E332" si="618">O30</f>
        <v>0.51634926338483644</v>
      </c>
      <c r="D332" s="276">
        <f t="shared" si="618"/>
        <v>0.51634926338483644</v>
      </c>
      <c r="E332" s="278">
        <f t="shared" si="618"/>
        <v>0.51634926338483644</v>
      </c>
      <c r="F332" s="279">
        <f t="shared" ref="F332:H332" si="619">O81</f>
        <v>4.0578358208955223E-2</v>
      </c>
      <c r="G332" s="276">
        <f t="shared" si="619"/>
        <v>4.0578358208955223E-2</v>
      </c>
      <c r="H332" s="278">
        <f t="shared" si="619"/>
        <v>4.0578358208955223E-2</v>
      </c>
      <c r="I332" s="279">
        <f t="shared" ref="I332:K332" si="620">CF131</f>
        <v>3.6403395935168517E-2</v>
      </c>
      <c r="J332" s="276">
        <f t="shared" si="620"/>
        <v>3.6403395935168517E-2</v>
      </c>
      <c r="K332" s="278">
        <f t="shared" si="620"/>
        <v>3.6403395935168517E-2</v>
      </c>
      <c r="L332" s="279">
        <f t="shared" ref="L332:N332" si="621">BK180</f>
        <v>0.31370295891985062</v>
      </c>
      <c r="M332" s="276">
        <f t="shared" si="621"/>
        <v>0.31370295891985062</v>
      </c>
      <c r="N332" s="278">
        <f t="shared" si="621"/>
        <v>0.31370295891985062</v>
      </c>
      <c r="O332" s="279">
        <f t="shared" ref="O332:Q332" si="622">AS230</f>
        <v>4.5819014891179836E-2</v>
      </c>
      <c r="P332" s="276">
        <f t="shared" si="622"/>
        <v>4.5819014891179836E-2</v>
      </c>
      <c r="Q332" s="278">
        <f t="shared" si="622"/>
        <v>4.5819014891179836E-2</v>
      </c>
      <c r="R332" s="279">
        <f t="shared" ref="R332:T332" si="623">BT281</f>
        <v>0.16914285714285712</v>
      </c>
      <c r="S332" s="276">
        <f t="shared" si="623"/>
        <v>0.16914285714285712</v>
      </c>
      <c r="T332" s="277">
        <f t="shared" si="623"/>
        <v>0.16914285714285712</v>
      </c>
      <c r="U332" s="275">
        <f t="shared" si="511"/>
        <v>1.1219958484828478</v>
      </c>
      <c r="V332" s="276">
        <f t="shared" si="512"/>
        <v>1.1219958484828478</v>
      </c>
      <c r="W332" s="277">
        <f t="shared" si="513"/>
        <v>1.1219958484828478</v>
      </c>
      <c r="X332" s="275">
        <f t="shared" ref="X332:Z332" si="624">X330</f>
        <v>5.5196782533754671</v>
      </c>
      <c r="Y332" s="276">
        <f t="shared" si="624"/>
        <v>5.5196782533754671</v>
      </c>
      <c r="Z332" s="277">
        <f t="shared" si="624"/>
        <v>5.5196782533754671</v>
      </c>
      <c r="AA332" s="275">
        <f t="shared" ref="AA332" si="625">U332/X332</f>
        <v>0.20327196567964989</v>
      </c>
      <c r="AB332" s="276">
        <f t="shared" ref="AB332" si="626">V332/Y332</f>
        <v>0.20327196567964989</v>
      </c>
      <c r="AC332" s="277">
        <f t="shared" ref="AC332" si="627">W332/Z332</f>
        <v>0.20327196567964989</v>
      </c>
      <c r="DA332" s="171"/>
      <c r="DB332" s="171"/>
      <c r="DC332" s="171"/>
    </row>
    <row r="333" spans="1:107" s="170" customFormat="1" x14ac:dyDescent="0.25">
      <c r="A333" s="176"/>
      <c r="B333" s="171"/>
      <c r="C333" s="275"/>
      <c r="D333" s="276"/>
      <c r="E333" s="278"/>
      <c r="F333" s="279"/>
      <c r="G333" s="276"/>
      <c r="H333" s="278"/>
      <c r="I333" s="279"/>
      <c r="J333" s="276"/>
      <c r="K333" s="278"/>
      <c r="L333" s="279"/>
      <c r="M333" s="276"/>
      <c r="N333" s="278"/>
      <c r="O333" s="279"/>
      <c r="P333" s="276"/>
      <c r="Q333" s="278"/>
      <c r="R333" s="279"/>
      <c r="S333" s="276"/>
      <c r="T333" s="277"/>
      <c r="U333" s="275"/>
      <c r="V333" s="276"/>
      <c r="W333" s="277"/>
      <c r="X333" s="275"/>
      <c r="Y333" s="276"/>
      <c r="Z333" s="277"/>
      <c r="AA333" s="275"/>
      <c r="AB333" s="276"/>
      <c r="AC333" s="277"/>
      <c r="DA333" s="171"/>
      <c r="DB333" s="171"/>
      <c r="DC333" s="171"/>
    </row>
    <row r="334" spans="1:107" s="170" customFormat="1" x14ac:dyDescent="0.25">
      <c r="A334" s="175" t="s">
        <v>59</v>
      </c>
      <c r="B334" s="171"/>
      <c r="C334" s="275">
        <f t="shared" ref="C334:E334" si="628">O32</f>
        <v>0.36794825727632052</v>
      </c>
      <c r="D334" s="276">
        <f t="shared" si="628"/>
        <v>0.36794825727632052</v>
      </c>
      <c r="E334" s="278">
        <f t="shared" si="628"/>
        <v>0.36794825727632052</v>
      </c>
      <c r="F334" s="279">
        <f t="shared" ref="F334:H334" si="629">O83</f>
        <v>5.1772388059701489E-2</v>
      </c>
      <c r="G334" s="276">
        <f t="shared" si="629"/>
        <v>5.1772388059701489E-2</v>
      </c>
      <c r="H334" s="278">
        <f t="shared" si="629"/>
        <v>5.1772388059701489E-2</v>
      </c>
      <c r="I334" s="279">
        <f t="shared" ref="I334:K334" si="630">CF133</f>
        <v>1.5307435039876513E-2</v>
      </c>
      <c r="J334" s="276">
        <f t="shared" si="630"/>
        <v>1.5307435039876513E-2</v>
      </c>
      <c r="K334" s="278">
        <f t="shared" si="630"/>
        <v>1.5307435039876513E-2</v>
      </c>
      <c r="L334" s="279">
        <f t="shared" ref="L334:N334" si="631">BK182</f>
        <v>0.42171789715598967</v>
      </c>
      <c r="M334" s="276">
        <f t="shared" si="631"/>
        <v>0.42171789715598967</v>
      </c>
      <c r="N334" s="278">
        <f t="shared" si="631"/>
        <v>0.42171789715598967</v>
      </c>
      <c r="O334" s="279">
        <f t="shared" ref="O334:Q334" si="632">AS232</f>
        <v>2.825505918289423E-2</v>
      </c>
      <c r="P334" s="276">
        <f t="shared" si="632"/>
        <v>2.825505918289423E-2</v>
      </c>
      <c r="Q334" s="278">
        <f t="shared" si="632"/>
        <v>2.825505918289423E-2</v>
      </c>
      <c r="R334" s="279">
        <f t="shared" ref="R334:T334" si="633">BT283</f>
        <v>0.11571428571428573</v>
      </c>
      <c r="S334" s="276">
        <f t="shared" si="633"/>
        <v>0.11571428571428573</v>
      </c>
      <c r="T334" s="277">
        <f t="shared" si="633"/>
        <v>0.11571428571428573</v>
      </c>
      <c r="U334" s="275">
        <f t="shared" si="511"/>
        <v>1.0007153224290681</v>
      </c>
      <c r="V334" s="276">
        <f t="shared" si="512"/>
        <v>1.0007153224290681</v>
      </c>
      <c r="W334" s="277">
        <f t="shared" si="513"/>
        <v>1.0007153224290681</v>
      </c>
      <c r="X334" s="275">
        <f t="shared" ref="X334:Z334" si="634">X332</f>
        <v>5.5196782533754671</v>
      </c>
      <c r="Y334" s="276">
        <f t="shared" si="634"/>
        <v>5.5196782533754671</v>
      </c>
      <c r="Z334" s="277">
        <f t="shared" si="634"/>
        <v>5.5196782533754671</v>
      </c>
      <c r="AA334" s="275">
        <f t="shared" ref="AA334" si="635">U334/X334</f>
        <v>0.1812995751730814</v>
      </c>
      <c r="AB334" s="276">
        <f t="shared" ref="AB334" si="636">V334/Y334</f>
        <v>0.1812995751730814</v>
      </c>
      <c r="AC334" s="277">
        <f t="shared" ref="AC334" si="637">W334/Z334</f>
        <v>0.1812995751730814</v>
      </c>
      <c r="DA334" s="171"/>
      <c r="DB334" s="171"/>
      <c r="DC334" s="171"/>
    </row>
    <row r="335" spans="1:107" s="170" customFormat="1" x14ac:dyDescent="0.25">
      <c r="A335" s="176"/>
      <c r="B335" s="171"/>
      <c r="C335" s="275"/>
      <c r="D335" s="276"/>
      <c r="E335" s="278"/>
      <c r="F335" s="279"/>
      <c r="G335" s="276"/>
      <c r="H335" s="278"/>
      <c r="I335" s="279"/>
      <c r="J335" s="276"/>
      <c r="K335" s="278"/>
      <c r="L335" s="279"/>
      <c r="M335" s="276"/>
      <c r="N335" s="278"/>
      <c r="O335" s="279"/>
      <c r="P335" s="276"/>
      <c r="Q335" s="278"/>
      <c r="R335" s="279"/>
      <c r="S335" s="276"/>
      <c r="T335" s="277"/>
      <c r="U335" s="275"/>
      <c r="V335" s="276"/>
      <c r="W335" s="277"/>
      <c r="X335" s="275"/>
      <c r="Y335" s="276"/>
      <c r="Z335" s="277"/>
      <c r="AA335" s="275"/>
      <c r="AB335" s="276"/>
      <c r="AC335" s="277"/>
      <c r="DA335" s="171"/>
      <c r="DB335" s="171"/>
      <c r="DC335" s="171"/>
    </row>
    <row r="336" spans="1:107" s="170" customFormat="1" x14ac:dyDescent="0.25">
      <c r="A336" s="175" t="s">
        <v>60</v>
      </c>
      <c r="B336" s="171"/>
      <c r="C336" s="275">
        <f t="shared" ref="C336:E336" si="638">O34</f>
        <v>0.37729069349622701</v>
      </c>
      <c r="D336" s="276">
        <f t="shared" si="638"/>
        <v>0.37729069349622701</v>
      </c>
      <c r="E336" s="278">
        <f t="shared" si="638"/>
        <v>0.37729069349622701</v>
      </c>
      <c r="F336" s="279">
        <f t="shared" ref="F336:H336" si="639">O85</f>
        <v>0.64039179104477606</v>
      </c>
      <c r="G336" s="276">
        <f t="shared" si="639"/>
        <v>0.64039179104477606</v>
      </c>
      <c r="H336" s="278">
        <f t="shared" si="639"/>
        <v>0.64039179104477606</v>
      </c>
      <c r="I336" s="279">
        <f t="shared" ref="I336:K336" si="640">CF135</f>
        <v>2.1739130434782615E-2</v>
      </c>
      <c r="J336" s="276">
        <f t="shared" si="640"/>
        <v>2.1739130434782615E-2</v>
      </c>
      <c r="K336" s="278">
        <f t="shared" si="640"/>
        <v>2.1739130434782615E-2</v>
      </c>
      <c r="L336" s="279">
        <f t="shared" ref="L336:N336" si="641">BK184</f>
        <v>0.51939097960356218</v>
      </c>
      <c r="M336" s="276">
        <f t="shared" si="641"/>
        <v>0.51939097960356218</v>
      </c>
      <c r="N336" s="278">
        <f t="shared" si="641"/>
        <v>0.51939097960356218</v>
      </c>
      <c r="O336" s="279">
        <f t="shared" ref="O336:Q336" si="642">AS234</f>
        <v>0.46391752577319578</v>
      </c>
      <c r="P336" s="276">
        <f t="shared" si="642"/>
        <v>0.46391752577319578</v>
      </c>
      <c r="Q336" s="278">
        <f t="shared" si="642"/>
        <v>0.46391752577319578</v>
      </c>
      <c r="R336" s="279">
        <f t="shared" ref="R336:T336" si="643">BT285</f>
        <v>0.1425714285714286</v>
      </c>
      <c r="S336" s="276">
        <f t="shared" si="643"/>
        <v>0.1425714285714286</v>
      </c>
      <c r="T336" s="277">
        <f t="shared" si="643"/>
        <v>0.1425714285714286</v>
      </c>
      <c r="U336" s="275">
        <f t="shared" si="511"/>
        <v>2.1653015489239729</v>
      </c>
      <c r="V336" s="276">
        <f t="shared" si="512"/>
        <v>2.1653015489239729</v>
      </c>
      <c r="W336" s="277">
        <f t="shared" si="513"/>
        <v>2.1653015489239729</v>
      </c>
      <c r="X336" s="275">
        <f t="shared" ref="X336:Z336" si="644">X334</f>
        <v>5.5196782533754671</v>
      </c>
      <c r="Y336" s="276">
        <f t="shared" si="644"/>
        <v>5.5196782533754671</v>
      </c>
      <c r="Z336" s="277">
        <f t="shared" si="644"/>
        <v>5.5196782533754671</v>
      </c>
      <c r="AA336" s="275">
        <f t="shared" ref="AA336" si="645">U336/X336</f>
        <v>0.39228763879485529</v>
      </c>
      <c r="AB336" s="276">
        <f t="shared" ref="AB336" si="646">V336/Y336</f>
        <v>0.39228763879485529</v>
      </c>
      <c r="AC336" s="277">
        <f t="shared" ref="AC336" si="647">W336/Z336</f>
        <v>0.39228763879485529</v>
      </c>
      <c r="DA336" s="171"/>
      <c r="DB336" s="171"/>
      <c r="DC336" s="171"/>
    </row>
    <row r="337" spans="1:107" s="170" customFormat="1" x14ac:dyDescent="0.25">
      <c r="A337" s="176"/>
      <c r="B337" s="171"/>
      <c r="C337" s="275"/>
      <c r="D337" s="276"/>
      <c r="E337" s="278"/>
      <c r="F337" s="279"/>
      <c r="G337" s="276"/>
      <c r="H337" s="278"/>
      <c r="I337" s="279"/>
      <c r="J337" s="276"/>
      <c r="K337" s="278"/>
      <c r="L337" s="279"/>
      <c r="M337" s="276"/>
      <c r="N337" s="278"/>
      <c r="O337" s="279"/>
      <c r="P337" s="276"/>
      <c r="Q337" s="278"/>
      <c r="R337" s="279"/>
      <c r="S337" s="276"/>
      <c r="T337" s="277"/>
      <c r="U337" s="275"/>
      <c r="V337" s="276"/>
      <c r="W337" s="277"/>
      <c r="X337" s="275"/>
      <c r="Y337" s="276"/>
      <c r="Z337" s="277"/>
      <c r="AA337" s="275"/>
      <c r="AB337" s="276"/>
      <c r="AC337" s="277"/>
      <c r="DA337" s="171"/>
      <c r="DB337" s="171"/>
      <c r="DC337" s="171"/>
    </row>
    <row r="338" spans="1:107" s="170" customFormat="1" x14ac:dyDescent="0.25">
      <c r="A338" s="175" t="s">
        <v>61</v>
      </c>
      <c r="B338" s="171"/>
      <c r="C338" s="275">
        <f t="shared" ref="C338:E338" si="648">O36</f>
        <v>0.40675530003593241</v>
      </c>
      <c r="D338" s="276">
        <f t="shared" si="648"/>
        <v>0.40675530003593241</v>
      </c>
      <c r="E338" s="278">
        <f t="shared" si="648"/>
        <v>0.40675530003593241</v>
      </c>
      <c r="F338" s="279">
        <f t="shared" ref="F338:H338" si="649">O87</f>
        <v>2.3320895522388058E-2</v>
      </c>
      <c r="G338" s="276">
        <f t="shared" si="649"/>
        <v>2.3320895522388058E-2</v>
      </c>
      <c r="H338" s="278">
        <f t="shared" si="649"/>
        <v>2.3320895522388058E-2</v>
      </c>
      <c r="I338" s="279">
        <f t="shared" ref="I338:K338" si="650">CF137</f>
        <v>9.7761770002572686E-3</v>
      </c>
      <c r="J338" s="276">
        <f t="shared" si="650"/>
        <v>9.7761770002572686E-3</v>
      </c>
      <c r="K338" s="278">
        <f t="shared" si="650"/>
        <v>9.7761770002572686E-3</v>
      </c>
      <c r="L338" s="279">
        <f t="shared" ref="L338:N338" si="651">BK186</f>
        <v>0.94857799482907179</v>
      </c>
      <c r="M338" s="276">
        <f t="shared" si="651"/>
        <v>0.94857799482907179</v>
      </c>
      <c r="N338" s="278">
        <f t="shared" si="651"/>
        <v>0.94857799482907179</v>
      </c>
      <c r="O338" s="279">
        <f t="shared" ref="O338:Q338" si="652">AS236</f>
        <v>6.4910271095838093E-2</v>
      </c>
      <c r="P338" s="276">
        <f t="shared" si="652"/>
        <v>6.4910271095838093E-2</v>
      </c>
      <c r="Q338" s="278">
        <f t="shared" si="652"/>
        <v>6.4910271095838093E-2</v>
      </c>
      <c r="R338" s="279">
        <f t="shared" ref="R338:T338" si="653">BT287</f>
        <v>0.1984285714285714</v>
      </c>
      <c r="S338" s="276">
        <f t="shared" si="653"/>
        <v>0.1984285714285714</v>
      </c>
      <c r="T338" s="277">
        <f t="shared" si="653"/>
        <v>0.1984285714285714</v>
      </c>
      <c r="U338" s="275">
        <f t="shared" si="511"/>
        <v>1.6517692099120589</v>
      </c>
      <c r="V338" s="276">
        <f t="shared" si="512"/>
        <v>1.6517692099120589</v>
      </c>
      <c r="W338" s="277">
        <f t="shared" si="513"/>
        <v>1.6517692099120589</v>
      </c>
      <c r="X338" s="275">
        <f t="shared" ref="X338:Z338" si="654">X336</f>
        <v>5.5196782533754671</v>
      </c>
      <c r="Y338" s="276">
        <f t="shared" si="654"/>
        <v>5.5196782533754671</v>
      </c>
      <c r="Z338" s="277">
        <f t="shared" si="654"/>
        <v>5.5196782533754671</v>
      </c>
      <c r="AA338" s="275">
        <f t="shared" ref="AA338" si="655">U338/X338</f>
        <v>0.29925099509232211</v>
      </c>
      <c r="AB338" s="276">
        <f t="shared" ref="AB338" si="656">V338/Y338</f>
        <v>0.29925099509232211</v>
      </c>
      <c r="AC338" s="277">
        <f t="shared" ref="AC338" si="657">W338/Z338</f>
        <v>0.29925099509232211</v>
      </c>
      <c r="DA338" s="171"/>
      <c r="DB338" s="171"/>
      <c r="DC338" s="171"/>
    </row>
    <row r="339" spans="1:107" s="170" customFormat="1" x14ac:dyDescent="0.25">
      <c r="A339" s="176"/>
      <c r="B339" s="171"/>
      <c r="C339" s="275"/>
      <c r="D339" s="276"/>
      <c r="E339" s="278"/>
      <c r="F339" s="279"/>
      <c r="G339" s="276"/>
      <c r="H339" s="278"/>
      <c r="I339" s="279"/>
      <c r="J339" s="276"/>
      <c r="K339" s="278"/>
      <c r="L339" s="279"/>
      <c r="M339" s="276"/>
      <c r="N339" s="278"/>
      <c r="O339" s="279"/>
      <c r="P339" s="276"/>
      <c r="Q339" s="278"/>
      <c r="R339" s="279"/>
      <c r="S339" s="276"/>
      <c r="T339" s="277"/>
      <c r="U339" s="275"/>
      <c r="V339" s="276"/>
      <c r="W339" s="277"/>
      <c r="X339" s="275"/>
      <c r="Y339" s="276"/>
      <c r="Z339" s="277"/>
      <c r="AA339" s="275"/>
      <c r="AB339" s="276"/>
      <c r="AC339" s="277"/>
      <c r="DA339" s="171"/>
      <c r="DB339" s="171"/>
      <c r="DC339" s="171"/>
    </row>
    <row r="340" spans="1:107" s="170" customFormat="1" x14ac:dyDescent="0.25">
      <c r="A340" s="175" t="s">
        <v>62</v>
      </c>
      <c r="B340" s="171"/>
      <c r="C340" s="275">
        <f t="shared" ref="C340:E340" si="658">O38</f>
        <v>0.29320876751706793</v>
      </c>
      <c r="D340" s="276">
        <f t="shared" si="658"/>
        <v>0.29320876751706793</v>
      </c>
      <c r="E340" s="278">
        <f t="shared" si="658"/>
        <v>0.29320876751706793</v>
      </c>
      <c r="F340" s="279">
        <f t="shared" ref="F340:H340" si="659">O89</f>
        <v>0.12080223880597014</v>
      </c>
      <c r="G340" s="276">
        <f t="shared" si="659"/>
        <v>0.12080223880597014</v>
      </c>
      <c r="H340" s="278">
        <f t="shared" si="659"/>
        <v>0.12080223880597014</v>
      </c>
      <c r="I340" s="279">
        <f t="shared" ref="I340:K340" si="660">CF139</f>
        <v>7.7180344738873178E-3</v>
      </c>
      <c r="J340" s="276">
        <f t="shared" si="660"/>
        <v>7.7180344738873178E-3</v>
      </c>
      <c r="K340" s="278">
        <f t="shared" si="660"/>
        <v>7.7180344738873178E-3</v>
      </c>
      <c r="L340" s="279">
        <f t="shared" ref="L340:N340" si="661">BK188</f>
        <v>0.262855501292732</v>
      </c>
      <c r="M340" s="276">
        <f t="shared" si="661"/>
        <v>0.262855501292732</v>
      </c>
      <c r="N340" s="278">
        <f t="shared" si="661"/>
        <v>0.262855501292732</v>
      </c>
      <c r="O340" s="279">
        <f t="shared" ref="O340:Q340" si="662">AS238</f>
        <v>8.0183276059564712E-3</v>
      </c>
      <c r="P340" s="276">
        <f t="shared" si="662"/>
        <v>8.0183276059564712E-3</v>
      </c>
      <c r="Q340" s="278">
        <f t="shared" si="662"/>
        <v>8.0183276059564712E-3</v>
      </c>
      <c r="R340" s="279">
        <f t="shared" ref="R340:T340" si="663">BT289</f>
        <v>8.3285714285714296E-2</v>
      </c>
      <c r="S340" s="276">
        <f t="shared" si="663"/>
        <v>8.3285714285714296E-2</v>
      </c>
      <c r="T340" s="277">
        <f t="shared" si="663"/>
        <v>8.3285714285714296E-2</v>
      </c>
      <c r="U340" s="275">
        <f t="shared" si="511"/>
        <v>0.77588858398132809</v>
      </c>
      <c r="V340" s="276">
        <f t="shared" si="512"/>
        <v>0.77588858398132809</v>
      </c>
      <c r="W340" s="277">
        <f t="shared" si="513"/>
        <v>0.77588858398132809</v>
      </c>
      <c r="X340" s="275">
        <f t="shared" ref="X340:Z340" si="664">X338</f>
        <v>5.5196782533754671</v>
      </c>
      <c r="Y340" s="276">
        <f t="shared" si="664"/>
        <v>5.5196782533754671</v>
      </c>
      <c r="Z340" s="277">
        <f t="shared" si="664"/>
        <v>5.5196782533754671</v>
      </c>
      <c r="AA340" s="275">
        <f t="shared" ref="AA340" si="665">U340/X340</f>
        <v>0.14056771941495799</v>
      </c>
      <c r="AB340" s="276">
        <f t="shared" ref="AB340" si="666">V340/Y340</f>
        <v>0.14056771941495799</v>
      </c>
      <c r="AC340" s="277">
        <f t="shared" ref="AC340" si="667">W340/Z340</f>
        <v>0.14056771941495799</v>
      </c>
      <c r="DA340" s="171"/>
      <c r="DB340" s="171"/>
      <c r="DC340" s="171"/>
    </row>
    <row r="341" spans="1:107" s="170" customFormat="1" x14ac:dyDescent="0.25">
      <c r="A341" s="176"/>
      <c r="B341" s="171"/>
      <c r="C341" s="275"/>
      <c r="D341" s="276"/>
      <c r="E341" s="278"/>
      <c r="F341" s="279"/>
      <c r="G341" s="276"/>
      <c r="H341" s="278"/>
      <c r="I341" s="279"/>
      <c r="J341" s="276"/>
      <c r="K341" s="278"/>
      <c r="L341" s="279"/>
      <c r="M341" s="276"/>
      <c r="N341" s="278"/>
      <c r="O341" s="279"/>
      <c r="P341" s="276"/>
      <c r="Q341" s="278"/>
      <c r="R341" s="279"/>
      <c r="S341" s="276"/>
      <c r="T341" s="277"/>
      <c r="U341" s="275"/>
      <c r="V341" s="276"/>
      <c r="W341" s="277"/>
      <c r="X341" s="275"/>
      <c r="Y341" s="276"/>
      <c r="Z341" s="277"/>
      <c r="AA341" s="275"/>
      <c r="AB341" s="276"/>
      <c r="AC341" s="277"/>
      <c r="DA341" s="171"/>
      <c r="DB341" s="171"/>
      <c r="DC341" s="171"/>
    </row>
    <row r="342" spans="1:107" s="170" customFormat="1" x14ac:dyDescent="0.25">
      <c r="A342" s="175" t="s">
        <v>63</v>
      </c>
      <c r="B342" s="171"/>
      <c r="C342" s="275">
        <f t="shared" ref="C342:E342" si="668">O40</f>
        <v>0.466403162055336</v>
      </c>
      <c r="D342" s="276">
        <f t="shared" si="668"/>
        <v>0.466403162055336</v>
      </c>
      <c r="E342" s="278">
        <f t="shared" si="668"/>
        <v>0.466403162055336</v>
      </c>
      <c r="F342" s="279">
        <f t="shared" ref="F342:H342" si="669">O91</f>
        <v>5.597014925373134E-3</v>
      </c>
      <c r="G342" s="276">
        <f t="shared" si="669"/>
        <v>5.597014925373134E-3</v>
      </c>
      <c r="H342" s="278">
        <f t="shared" si="669"/>
        <v>5.597014925373134E-3</v>
      </c>
      <c r="I342" s="279">
        <f t="shared" ref="I342:K342" si="670">CF141</f>
        <v>4.4378698224852069E-2</v>
      </c>
      <c r="J342" s="276">
        <f t="shared" si="670"/>
        <v>4.4378698224852069E-2</v>
      </c>
      <c r="K342" s="278">
        <f t="shared" si="670"/>
        <v>4.4378698224852069E-2</v>
      </c>
      <c r="L342" s="279">
        <f t="shared" ref="L342:N342" si="671">BK190</f>
        <v>0.6322895719620798</v>
      </c>
      <c r="M342" s="276">
        <f t="shared" si="671"/>
        <v>0.6322895719620798</v>
      </c>
      <c r="N342" s="278">
        <f t="shared" si="671"/>
        <v>0.6322895719620798</v>
      </c>
      <c r="O342" s="279">
        <f t="shared" ref="O342:Q342" si="672">AS240</f>
        <v>8.0946926307751049E-2</v>
      </c>
      <c r="P342" s="276">
        <f t="shared" si="672"/>
        <v>8.0946926307751049E-2</v>
      </c>
      <c r="Q342" s="278">
        <f t="shared" si="672"/>
        <v>8.0946926307751049E-2</v>
      </c>
      <c r="R342" s="279">
        <f t="shared" ref="R342:T342" si="673">BT291</f>
        <v>0.13614285714285718</v>
      </c>
      <c r="S342" s="276">
        <f t="shared" si="673"/>
        <v>0.13614285714285718</v>
      </c>
      <c r="T342" s="277">
        <f t="shared" si="673"/>
        <v>0.13614285714285718</v>
      </c>
      <c r="U342" s="275">
        <f t="shared" si="511"/>
        <v>1.3657582306182492</v>
      </c>
      <c r="V342" s="276">
        <f t="shared" si="512"/>
        <v>1.3657582306182492</v>
      </c>
      <c r="W342" s="277">
        <f t="shared" si="513"/>
        <v>1.3657582306182492</v>
      </c>
      <c r="X342" s="275">
        <f t="shared" ref="X342:Z342" si="674">X340</f>
        <v>5.5196782533754671</v>
      </c>
      <c r="Y342" s="276">
        <f t="shared" si="674"/>
        <v>5.5196782533754671</v>
      </c>
      <c r="Z342" s="277">
        <f t="shared" si="674"/>
        <v>5.5196782533754671</v>
      </c>
      <c r="AA342" s="275">
        <f t="shared" ref="AA342" si="675">U342/X342</f>
        <v>0.24743439163017203</v>
      </c>
      <c r="AB342" s="276">
        <f t="shared" ref="AB342" si="676">V342/Y342</f>
        <v>0.24743439163017203</v>
      </c>
      <c r="AC342" s="277">
        <f t="shared" ref="AC342" si="677">W342/Z342</f>
        <v>0.24743439163017203</v>
      </c>
      <c r="DA342" s="171"/>
      <c r="DB342" s="171"/>
      <c r="DC342" s="171"/>
    </row>
    <row r="343" spans="1:107" s="170" customFormat="1" x14ac:dyDescent="0.25">
      <c r="A343" s="176"/>
      <c r="B343" s="171"/>
      <c r="C343" s="275"/>
      <c r="D343" s="276"/>
      <c r="E343" s="278"/>
      <c r="F343" s="279"/>
      <c r="G343" s="276"/>
      <c r="H343" s="278"/>
      <c r="I343" s="279"/>
      <c r="J343" s="276"/>
      <c r="K343" s="278"/>
      <c r="L343" s="279"/>
      <c r="M343" s="276"/>
      <c r="N343" s="278"/>
      <c r="O343" s="279"/>
      <c r="P343" s="276"/>
      <c r="Q343" s="278"/>
      <c r="R343" s="279"/>
      <c r="S343" s="276"/>
      <c r="T343" s="277"/>
      <c r="U343" s="275"/>
      <c r="V343" s="276"/>
      <c r="W343" s="277"/>
      <c r="X343" s="275"/>
      <c r="Y343" s="276"/>
      <c r="Z343" s="277"/>
      <c r="AA343" s="275"/>
      <c r="AB343" s="276"/>
      <c r="AC343" s="277"/>
      <c r="DA343" s="171"/>
      <c r="DB343" s="171"/>
      <c r="DC343" s="171"/>
    </row>
    <row r="344" spans="1:107" s="170" customFormat="1" x14ac:dyDescent="0.25">
      <c r="A344" s="175" t="s">
        <v>64</v>
      </c>
      <c r="B344" s="171"/>
      <c r="C344" s="275">
        <f t="shared" ref="C344:E344" si="678">O42</f>
        <v>0.35716852317642828</v>
      </c>
      <c r="D344" s="276">
        <f t="shared" si="678"/>
        <v>0.35716852317642828</v>
      </c>
      <c r="E344" s="278">
        <f t="shared" si="678"/>
        <v>0.35716852317642828</v>
      </c>
      <c r="F344" s="279">
        <f t="shared" ref="F344:H344" si="679">O93</f>
        <v>2.5652985074626867E-2</v>
      </c>
      <c r="G344" s="276">
        <f t="shared" si="679"/>
        <v>2.5652985074626867E-2</v>
      </c>
      <c r="H344" s="278">
        <f t="shared" si="679"/>
        <v>2.5652985074626867E-2</v>
      </c>
      <c r="I344" s="279">
        <f t="shared" ref="I344:K344" si="680">CF143</f>
        <v>1.7494211474144587E-2</v>
      </c>
      <c r="J344" s="276">
        <f t="shared" si="680"/>
        <v>1.7494211474144587E-2</v>
      </c>
      <c r="K344" s="278">
        <f t="shared" si="680"/>
        <v>1.7494211474144587E-2</v>
      </c>
      <c r="L344" s="279">
        <f t="shared" ref="L344:N344" si="681">BK192</f>
        <v>1</v>
      </c>
      <c r="M344" s="276">
        <f t="shared" si="681"/>
        <v>1</v>
      </c>
      <c r="N344" s="278">
        <f t="shared" si="681"/>
        <v>1</v>
      </c>
      <c r="O344" s="279">
        <f t="shared" ref="O344:Q344" si="682">AS242</f>
        <v>3.5509736540664374E-2</v>
      </c>
      <c r="P344" s="276">
        <f t="shared" si="682"/>
        <v>3.5509736540664374E-2</v>
      </c>
      <c r="Q344" s="278">
        <f t="shared" si="682"/>
        <v>3.5509736540664374E-2</v>
      </c>
      <c r="R344" s="279">
        <f t="shared" ref="R344:T344" si="683">BT293</f>
        <v>0.11085714285714288</v>
      </c>
      <c r="S344" s="276">
        <f t="shared" si="683"/>
        <v>0.11085714285714288</v>
      </c>
      <c r="T344" s="277">
        <f t="shared" si="683"/>
        <v>0.11085714285714288</v>
      </c>
      <c r="U344" s="275">
        <f t="shared" si="511"/>
        <v>1.5466825991230073</v>
      </c>
      <c r="V344" s="276">
        <f t="shared" si="512"/>
        <v>1.5466825991230073</v>
      </c>
      <c r="W344" s="277">
        <f t="shared" si="513"/>
        <v>1.5466825991230073</v>
      </c>
      <c r="X344" s="275">
        <f t="shared" ref="X344:Z344" si="684">X342</f>
        <v>5.5196782533754671</v>
      </c>
      <c r="Y344" s="276">
        <f t="shared" si="684"/>
        <v>5.5196782533754671</v>
      </c>
      <c r="Z344" s="277">
        <f t="shared" si="684"/>
        <v>5.5196782533754671</v>
      </c>
      <c r="AA344" s="275">
        <f t="shared" ref="AA344" si="685">U344/X344</f>
        <v>0.28021245589399335</v>
      </c>
      <c r="AB344" s="276">
        <f t="shared" ref="AB344" si="686">V344/Y344</f>
        <v>0.28021245589399335</v>
      </c>
      <c r="AC344" s="277">
        <f t="shared" ref="AC344" si="687">W344/Z344</f>
        <v>0.28021245589399335</v>
      </c>
      <c r="DA344" s="171"/>
      <c r="DB344" s="171"/>
      <c r="DC344" s="171"/>
    </row>
    <row r="345" spans="1:107" s="170" customFormat="1" x14ac:dyDescent="0.25">
      <c r="A345" s="176"/>
      <c r="B345" s="171"/>
      <c r="C345" s="275"/>
      <c r="D345" s="276"/>
      <c r="E345" s="278"/>
      <c r="F345" s="279"/>
      <c r="G345" s="276"/>
      <c r="H345" s="278"/>
      <c r="I345" s="279"/>
      <c r="J345" s="276"/>
      <c r="K345" s="278"/>
      <c r="L345" s="279"/>
      <c r="M345" s="276"/>
      <c r="N345" s="278"/>
      <c r="O345" s="279"/>
      <c r="P345" s="276"/>
      <c r="Q345" s="278"/>
      <c r="R345" s="279"/>
      <c r="S345" s="276"/>
      <c r="T345" s="277"/>
      <c r="U345" s="275"/>
      <c r="V345" s="276"/>
      <c r="W345" s="277"/>
      <c r="X345" s="275"/>
      <c r="Y345" s="276"/>
      <c r="Z345" s="277"/>
      <c r="AA345" s="275"/>
      <c r="AB345" s="276"/>
      <c r="AC345" s="277"/>
      <c r="DA345" s="171"/>
      <c r="DB345" s="171"/>
      <c r="DC345" s="171"/>
    </row>
    <row r="346" spans="1:107" s="170" customFormat="1" x14ac:dyDescent="0.25">
      <c r="A346" s="175" t="s">
        <v>65</v>
      </c>
      <c r="B346" s="171"/>
      <c r="C346" s="275">
        <f t="shared" ref="C346:E346" si="688">O44</f>
        <v>0.80704275961192962</v>
      </c>
      <c r="D346" s="276">
        <f t="shared" si="688"/>
        <v>0.80704275961192962</v>
      </c>
      <c r="E346" s="278">
        <f t="shared" si="688"/>
        <v>0.80704275961192962</v>
      </c>
      <c r="F346" s="279">
        <f t="shared" ref="F346:H346" si="689">O95</f>
        <v>1.9123134328358209E-2</v>
      </c>
      <c r="G346" s="276">
        <f t="shared" si="689"/>
        <v>1.9123134328358209E-2</v>
      </c>
      <c r="H346" s="278">
        <f t="shared" si="689"/>
        <v>1.9123134328358209E-2</v>
      </c>
      <c r="I346" s="279">
        <f t="shared" ref="I346:K346" si="690">CF145</f>
        <v>1.9295086184718296E-2</v>
      </c>
      <c r="J346" s="276">
        <f t="shared" si="690"/>
        <v>1.9295086184718296E-2</v>
      </c>
      <c r="K346" s="278">
        <f t="shared" si="690"/>
        <v>1.9295086184718296E-2</v>
      </c>
      <c r="L346" s="279">
        <f t="shared" ref="L346:N346" si="691">BK194</f>
        <v>3.619649525998276E-2</v>
      </c>
      <c r="M346" s="276">
        <f t="shared" si="691"/>
        <v>3.619649525998276E-2</v>
      </c>
      <c r="N346" s="278">
        <f t="shared" si="691"/>
        <v>3.619649525998276E-2</v>
      </c>
      <c r="O346" s="279">
        <f t="shared" ref="O346:Q346" si="692">AS244</f>
        <v>0.3970981290568919</v>
      </c>
      <c r="P346" s="276">
        <f t="shared" si="692"/>
        <v>0.3970981290568919</v>
      </c>
      <c r="Q346" s="278">
        <f t="shared" si="692"/>
        <v>0.3970981290568919</v>
      </c>
      <c r="R346" s="279">
        <f t="shared" ref="R346:T346" si="693">BT295</f>
        <v>0.1987142857142857</v>
      </c>
      <c r="S346" s="276">
        <f t="shared" si="693"/>
        <v>0.1987142857142857</v>
      </c>
      <c r="T346" s="277">
        <f t="shared" si="693"/>
        <v>0.1987142857142857</v>
      </c>
      <c r="U346" s="275">
        <f t="shared" si="511"/>
        <v>1.4774698901561665</v>
      </c>
      <c r="V346" s="276">
        <f t="shared" si="512"/>
        <v>1.4774698901561665</v>
      </c>
      <c r="W346" s="277">
        <f t="shared" si="513"/>
        <v>1.4774698901561665</v>
      </c>
      <c r="X346" s="275">
        <f t="shared" ref="X346:Z346" si="694">X344</f>
        <v>5.5196782533754671</v>
      </c>
      <c r="Y346" s="276">
        <f t="shared" si="694"/>
        <v>5.5196782533754671</v>
      </c>
      <c r="Z346" s="277">
        <f t="shared" si="694"/>
        <v>5.5196782533754671</v>
      </c>
      <c r="AA346" s="275">
        <f t="shared" ref="AA346" si="695">U346/X346</f>
        <v>0.26767319077930757</v>
      </c>
      <c r="AB346" s="276">
        <f t="shared" ref="AB346" si="696">V346/Y346</f>
        <v>0.26767319077930757</v>
      </c>
      <c r="AC346" s="277">
        <f t="shared" ref="AC346" si="697">W346/Z346</f>
        <v>0.26767319077930757</v>
      </c>
      <c r="DA346" s="171"/>
      <c r="DB346" s="171"/>
      <c r="DC346" s="171"/>
    </row>
    <row r="347" spans="1:107" s="170" customFormat="1" x14ac:dyDescent="0.25">
      <c r="A347" s="176"/>
      <c r="B347" s="171"/>
      <c r="C347" s="275"/>
      <c r="D347" s="276"/>
      <c r="E347" s="278"/>
      <c r="F347" s="279"/>
      <c r="G347" s="276"/>
      <c r="H347" s="278"/>
      <c r="I347" s="279"/>
      <c r="J347" s="276"/>
      <c r="K347" s="278"/>
      <c r="L347" s="279"/>
      <c r="M347" s="276"/>
      <c r="N347" s="278"/>
      <c r="O347" s="279"/>
      <c r="P347" s="276"/>
      <c r="Q347" s="278"/>
      <c r="R347" s="279"/>
      <c r="S347" s="276"/>
      <c r="T347" s="277"/>
      <c r="U347" s="275"/>
      <c r="V347" s="276"/>
      <c r="W347" s="277"/>
      <c r="X347" s="275"/>
      <c r="Y347" s="276"/>
      <c r="Z347" s="277"/>
      <c r="AA347" s="275"/>
      <c r="AB347" s="276"/>
      <c r="AC347" s="277"/>
      <c r="DA347" s="171"/>
      <c r="DB347" s="171"/>
      <c r="DC347" s="171"/>
    </row>
    <row r="348" spans="1:107" s="170" customFormat="1" x14ac:dyDescent="0.25">
      <c r="A348" s="175" t="s">
        <v>66</v>
      </c>
      <c r="B348" s="171"/>
      <c r="C348" s="275">
        <f t="shared" ref="C348:E348" si="698">O46</f>
        <v>0.29644268774703553</v>
      </c>
      <c r="D348" s="276">
        <f t="shared" si="698"/>
        <v>0.29644268774703553</v>
      </c>
      <c r="E348" s="278">
        <f t="shared" si="698"/>
        <v>0.29644268774703553</v>
      </c>
      <c r="F348" s="279">
        <f t="shared" ref="F348:H348" si="699">O97</f>
        <v>3.7779850746268655E-2</v>
      </c>
      <c r="G348" s="276">
        <f t="shared" si="699"/>
        <v>3.7779850746268655E-2</v>
      </c>
      <c r="H348" s="278">
        <f t="shared" si="699"/>
        <v>3.7779850746268655E-2</v>
      </c>
      <c r="I348" s="279">
        <f t="shared" ref="I348:K348" si="700">CF147</f>
        <v>7.718034473887316E-3</v>
      </c>
      <c r="J348" s="276">
        <f t="shared" si="700"/>
        <v>7.718034473887316E-3</v>
      </c>
      <c r="K348" s="278">
        <f t="shared" si="700"/>
        <v>7.718034473887316E-3</v>
      </c>
      <c r="L348" s="279">
        <f t="shared" ref="L348:N348" si="701">BK196</f>
        <v>0.58776213731686289</v>
      </c>
      <c r="M348" s="276">
        <f t="shared" si="701"/>
        <v>0.58776213731686289</v>
      </c>
      <c r="N348" s="278">
        <f t="shared" si="701"/>
        <v>0.58776213731686289</v>
      </c>
      <c r="O348" s="279">
        <f t="shared" ref="O348:Q348" si="702">AS246</f>
        <v>4.3528064146620846E-2</v>
      </c>
      <c r="P348" s="276">
        <f t="shared" si="702"/>
        <v>4.3528064146620846E-2</v>
      </c>
      <c r="Q348" s="278">
        <f t="shared" si="702"/>
        <v>4.3528064146620846E-2</v>
      </c>
      <c r="R348" s="279">
        <f t="shared" ref="R348:T348" si="703">BT297</f>
        <v>0.11385714285714287</v>
      </c>
      <c r="S348" s="276">
        <f t="shared" si="703"/>
        <v>0.11385714285714287</v>
      </c>
      <c r="T348" s="277">
        <f t="shared" si="703"/>
        <v>0.11385714285714287</v>
      </c>
      <c r="U348" s="275">
        <f t="shared" si="511"/>
        <v>1.0870879172878181</v>
      </c>
      <c r="V348" s="276">
        <f t="shared" si="512"/>
        <v>1.0870879172878181</v>
      </c>
      <c r="W348" s="277">
        <f t="shared" si="513"/>
        <v>1.0870879172878181</v>
      </c>
      <c r="X348" s="275">
        <f t="shared" ref="X348:Z348" si="704">X346</f>
        <v>5.5196782533754671</v>
      </c>
      <c r="Y348" s="276">
        <f t="shared" si="704"/>
        <v>5.5196782533754671</v>
      </c>
      <c r="Z348" s="277">
        <f t="shared" si="704"/>
        <v>5.5196782533754671</v>
      </c>
      <c r="AA348" s="275">
        <f t="shared" ref="AA348" si="705">U348/X348</f>
        <v>0.19694769647542909</v>
      </c>
      <c r="AB348" s="276">
        <f t="shared" ref="AB348" si="706">V348/Y348</f>
        <v>0.19694769647542909</v>
      </c>
      <c r="AC348" s="277">
        <f t="shared" ref="AC348" si="707">W348/Z348</f>
        <v>0.19694769647542909</v>
      </c>
      <c r="DA348" s="171"/>
      <c r="DB348" s="171"/>
      <c r="DC348" s="171"/>
    </row>
    <row r="349" spans="1:107" s="170" customFormat="1" x14ac:dyDescent="0.25">
      <c r="A349" s="176"/>
      <c r="B349" s="171"/>
      <c r="C349" s="275"/>
      <c r="D349" s="276"/>
      <c r="E349" s="278"/>
      <c r="F349" s="279"/>
      <c r="G349" s="276"/>
      <c r="H349" s="278"/>
      <c r="I349" s="279"/>
      <c r="J349" s="276"/>
      <c r="K349" s="278"/>
      <c r="L349" s="279"/>
      <c r="M349" s="276"/>
      <c r="N349" s="278"/>
      <c r="O349" s="279"/>
      <c r="P349" s="276"/>
      <c r="Q349" s="278"/>
      <c r="R349" s="279"/>
      <c r="S349" s="276"/>
      <c r="T349" s="277"/>
      <c r="U349" s="275"/>
      <c r="V349" s="276"/>
      <c r="W349" s="277"/>
      <c r="X349" s="275"/>
      <c r="Y349" s="276"/>
      <c r="Z349" s="277"/>
      <c r="AA349" s="275"/>
      <c r="AB349" s="276"/>
      <c r="AC349" s="277"/>
      <c r="DA349" s="171"/>
      <c r="DB349" s="171"/>
      <c r="DC349" s="171"/>
    </row>
    <row r="350" spans="1:107" s="170" customFormat="1" x14ac:dyDescent="0.25">
      <c r="A350" s="175" t="s">
        <v>67</v>
      </c>
      <c r="B350" s="171"/>
      <c r="C350" s="275">
        <f t="shared" ref="C350:E350" si="708">O48</f>
        <v>0.55551563061444487</v>
      </c>
      <c r="D350" s="276">
        <f t="shared" si="708"/>
        <v>0.55551563061444487</v>
      </c>
      <c r="E350" s="278">
        <f t="shared" si="708"/>
        <v>0.55551563061444487</v>
      </c>
      <c r="F350" s="279">
        <f t="shared" ref="F350:H350" si="709">O99</f>
        <v>1.212686567164179E-2</v>
      </c>
      <c r="G350" s="276">
        <f t="shared" si="709"/>
        <v>1.212686567164179E-2</v>
      </c>
      <c r="H350" s="278">
        <f t="shared" si="709"/>
        <v>1.212686567164179E-2</v>
      </c>
      <c r="I350" s="279">
        <f t="shared" ref="I350:K350" si="710">CF149</f>
        <v>7.5636737844095719E-2</v>
      </c>
      <c r="J350" s="276">
        <f t="shared" si="710"/>
        <v>7.5636737844095719E-2</v>
      </c>
      <c r="K350" s="278">
        <f t="shared" si="710"/>
        <v>7.5636737844095719E-2</v>
      </c>
      <c r="L350" s="279">
        <f t="shared" ref="L350:N350" si="711">BK198</f>
        <v>0.32749209997127254</v>
      </c>
      <c r="M350" s="276">
        <f t="shared" si="711"/>
        <v>0.32749209997127254</v>
      </c>
      <c r="N350" s="278">
        <f t="shared" si="711"/>
        <v>0.32749209997127254</v>
      </c>
      <c r="O350" s="279">
        <f t="shared" ref="O350:Q350" si="712">AS248</f>
        <v>1.9854906452844594E-2</v>
      </c>
      <c r="P350" s="276">
        <f t="shared" si="712"/>
        <v>1.9854906452844594E-2</v>
      </c>
      <c r="Q350" s="278">
        <f t="shared" si="712"/>
        <v>1.9854906452844594E-2</v>
      </c>
      <c r="R350" s="279">
        <f t="shared" ref="R350:T350" si="713">BT299</f>
        <v>0.20085714285714285</v>
      </c>
      <c r="S350" s="276">
        <f t="shared" si="713"/>
        <v>0.20085714285714285</v>
      </c>
      <c r="T350" s="277">
        <f t="shared" si="713"/>
        <v>0.20085714285714285</v>
      </c>
      <c r="U350" s="275">
        <f t="shared" si="511"/>
        <v>1.1914833834114424</v>
      </c>
      <c r="V350" s="276">
        <f t="shared" si="512"/>
        <v>1.1914833834114424</v>
      </c>
      <c r="W350" s="277">
        <f t="shared" si="513"/>
        <v>1.1914833834114424</v>
      </c>
      <c r="X350" s="275">
        <f t="shared" ref="X350:Z350" si="714">X348</f>
        <v>5.5196782533754671</v>
      </c>
      <c r="Y350" s="276">
        <f t="shared" si="714"/>
        <v>5.5196782533754671</v>
      </c>
      <c r="Z350" s="277">
        <f t="shared" si="714"/>
        <v>5.5196782533754671</v>
      </c>
      <c r="AA350" s="275">
        <f t="shared" ref="AA350" si="715">U350/X350</f>
        <v>0.21586102100839133</v>
      </c>
      <c r="AB350" s="276">
        <f t="shared" ref="AB350" si="716">V350/Y350</f>
        <v>0.21586102100839133</v>
      </c>
      <c r="AC350" s="277">
        <f t="shared" ref="AC350" si="717">W350/Z350</f>
        <v>0.21586102100839133</v>
      </c>
      <c r="DA350" s="171"/>
      <c r="DB350" s="171"/>
      <c r="DC350" s="171"/>
    </row>
    <row r="351" spans="1:107" s="170" customFormat="1" ht="15.75" thickBot="1" x14ac:dyDescent="0.3">
      <c r="A351" s="178"/>
      <c r="B351" s="179"/>
      <c r="C351" s="178"/>
      <c r="D351" s="179"/>
      <c r="E351" s="195"/>
      <c r="F351" s="194"/>
      <c r="G351" s="179"/>
      <c r="H351" s="195"/>
      <c r="I351" s="194"/>
      <c r="J351" s="179"/>
      <c r="K351" s="195"/>
      <c r="L351" s="194"/>
      <c r="M351" s="179"/>
      <c r="N351" s="195"/>
      <c r="O351" s="194"/>
      <c r="P351" s="179"/>
      <c r="Q351" s="195"/>
      <c r="R351" s="194"/>
      <c r="S351" s="179"/>
      <c r="T351" s="182"/>
      <c r="U351" s="178"/>
      <c r="V351" s="179"/>
      <c r="W351" s="182"/>
      <c r="X351" s="178"/>
      <c r="Y351" s="179"/>
      <c r="Z351" s="182"/>
      <c r="AA351" s="178"/>
      <c r="AB351" s="179"/>
      <c r="AC351" s="182"/>
      <c r="DA351" s="171"/>
      <c r="DB351" s="171"/>
      <c r="DC351" s="171"/>
    </row>
    <row r="352" spans="1:107" s="170" customFormat="1" x14ac:dyDescent="0.25">
      <c r="C352" s="171"/>
      <c r="D352" s="171"/>
      <c r="E352" s="171"/>
      <c r="DA352" s="171"/>
      <c r="DB352" s="171"/>
      <c r="DC352" s="171"/>
    </row>
    <row r="353" spans="105:107" s="170" customFormat="1" x14ac:dyDescent="0.25">
      <c r="DA353" s="171"/>
      <c r="DB353" s="171"/>
      <c r="DC353" s="171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V445"/>
  <sheetViews>
    <sheetView topLeftCell="A331" workbookViewId="0">
      <selection activeCell="B348" sqref="B348"/>
    </sheetView>
  </sheetViews>
  <sheetFormatPr defaultRowHeight="15" x14ac:dyDescent="0.25"/>
  <cols>
    <col min="1" max="1" width="26.85546875" customWidth="1"/>
    <col min="2" max="4" width="18.28515625" customWidth="1"/>
    <col min="5" max="7" width="18.42578125" customWidth="1"/>
    <col min="8" max="10" width="18.140625" customWidth="1"/>
    <col min="11" max="13" width="19.140625" customWidth="1"/>
    <col min="14" max="19" width="16.85546875" customWidth="1"/>
    <col min="20" max="22" width="17.140625" customWidth="1"/>
    <col min="23" max="25" width="15.5703125" customWidth="1"/>
    <col min="26" max="28" width="17" customWidth="1"/>
    <col min="29" max="31" width="16.85546875" customWidth="1"/>
    <col min="32" max="32" width="15.140625" customWidth="1"/>
    <col min="33" max="33" width="15.28515625" customWidth="1"/>
    <col min="34" max="34" width="15.7109375" customWidth="1"/>
    <col min="35" max="35" width="14.7109375" customWidth="1"/>
    <col min="36" max="36" width="13" customWidth="1"/>
    <col min="37" max="37" width="12.85546875" customWidth="1"/>
    <col min="41" max="41" width="15.28515625" customWidth="1"/>
    <col min="42" max="42" width="13.42578125" customWidth="1"/>
    <col min="43" max="43" width="14.28515625" customWidth="1"/>
    <col min="44" max="44" width="12.7109375" customWidth="1"/>
    <col min="45" max="45" width="14.42578125" customWidth="1"/>
    <col min="46" max="46" width="12.28515625" customWidth="1"/>
    <col min="50" max="50" width="13.85546875" customWidth="1"/>
    <col min="51" max="51" width="13.7109375" customWidth="1"/>
    <col min="52" max="52" width="12.42578125" customWidth="1"/>
  </cols>
  <sheetData>
    <row r="2" spans="1:37" s="282" customFormat="1" ht="16.5" x14ac:dyDescent="0.25">
      <c r="A2" s="281" t="s">
        <v>132</v>
      </c>
    </row>
    <row r="3" spans="1:37" s="282" customFormat="1" ht="15.75" thickBot="1" x14ac:dyDescent="0.3">
      <c r="E3" s="283"/>
      <c r="F3" s="283"/>
      <c r="G3" s="283"/>
    </row>
    <row r="4" spans="1:37" s="282" customFormat="1" x14ac:dyDescent="0.25">
      <c r="B4" s="284"/>
      <c r="C4" s="322"/>
      <c r="D4" s="322"/>
      <c r="E4" s="307"/>
      <c r="F4" s="307" t="s">
        <v>136</v>
      </c>
      <c r="G4" s="307"/>
      <c r="H4" s="322"/>
      <c r="I4" s="322"/>
      <c r="J4" s="285"/>
      <c r="K4" s="284"/>
      <c r="L4" s="322"/>
      <c r="M4" s="322"/>
      <c r="N4" s="307"/>
      <c r="O4" s="307" t="s">
        <v>116</v>
      </c>
      <c r="P4" s="307"/>
      <c r="Q4" s="322"/>
      <c r="R4" s="322"/>
      <c r="S4" s="285"/>
      <c r="T4" s="284"/>
      <c r="U4" s="322"/>
      <c r="V4" s="322"/>
      <c r="W4" s="307"/>
      <c r="X4" s="307" t="s">
        <v>165</v>
      </c>
      <c r="Y4" s="307"/>
      <c r="Z4" s="322"/>
      <c r="AA4" s="322"/>
      <c r="AB4" s="285"/>
      <c r="AC4" s="327"/>
      <c r="AD4" s="307" t="s">
        <v>128</v>
      </c>
      <c r="AE4" s="328"/>
      <c r="AF4" s="327"/>
      <c r="AG4" s="307" t="s">
        <v>116</v>
      </c>
      <c r="AH4" s="328"/>
      <c r="AI4" s="327"/>
      <c r="AJ4" s="307" t="s">
        <v>166</v>
      </c>
      <c r="AK4" s="328"/>
    </row>
    <row r="5" spans="1:37" s="282" customFormat="1" x14ac:dyDescent="0.25">
      <c r="B5" s="286"/>
      <c r="C5" s="287"/>
      <c r="D5" s="287"/>
      <c r="E5" s="287"/>
      <c r="F5" s="287"/>
      <c r="G5" s="287"/>
      <c r="H5" s="287"/>
      <c r="I5" s="287"/>
      <c r="J5" s="288"/>
      <c r="K5" s="286"/>
      <c r="L5" s="287"/>
      <c r="M5" s="287"/>
      <c r="N5" s="287"/>
      <c r="O5" s="287"/>
      <c r="P5" s="287"/>
      <c r="Q5" s="287"/>
      <c r="R5" s="287"/>
      <c r="S5" s="288"/>
      <c r="T5" s="286"/>
      <c r="U5" s="287"/>
      <c r="V5" s="287"/>
      <c r="W5" s="287"/>
      <c r="X5" s="287"/>
      <c r="Y5" s="287"/>
      <c r="Z5" s="287"/>
      <c r="AA5" s="287"/>
      <c r="AB5" s="288"/>
      <c r="AC5" s="286"/>
      <c r="AD5" s="287"/>
      <c r="AE5" s="288"/>
      <c r="AF5" s="286"/>
      <c r="AG5" s="287"/>
      <c r="AH5" s="288"/>
      <c r="AI5" s="286"/>
      <c r="AJ5" s="287"/>
      <c r="AK5" s="288"/>
    </row>
    <row r="6" spans="1:37" s="282" customFormat="1" ht="51" x14ac:dyDescent="0.25">
      <c r="B6" s="323" t="s">
        <v>133</v>
      </c>
      <c r="C6" s="324" t="s">
        <v>133</v>
      </c>
      <c r="D6" s="324" t="s">
        <v>133</v>
      </c>
      <c r="E6" s="324" t="s">
        <v>134</v>
      </c>
      <c r="F6" s="324" t="s">
        <v>134</v>
      </c>
      <c r="G6" s="324" t="s">
        <v>134</v>
      </c>
      <c r="H6" s="324" t="s">
        <v>135</v>
      </c>
      <c r="I6" s="324" t="s">
        <v>135</v>
      </c>
      <c r="J6" s="325" t="s">
        <v>135</v>
      </c>
      <c r="K6" s="323" t="s">
        <v>133</v>
      </c>
      <c r="L6" s="324" t="s">
        <v>133</v>
      </c>
      <c r="M6" s="324" t="s">
        <v>133</v>
      </c>
      <c r="N6" s="324" t="s">
        <v>134</v>
      </c>
      <c r="O6" s="324" t="s">
        <v>134</v>
      </c>
      <c r="P6" s="324" t="s">
        <v>134</v>
      </c>
      <c r="Q6" s="324" t="s">
        <v>135</v>
      </c>
      <c r="R6" s="324" t="s">
        <v>135</v>
      </c>
      <c r="S6" s="325" t="s">
        <v>135</v>
      </c>
      <c r="T6" s="323" t="s">
        <v>133</v>
      </c>
      <c r="U6" s="324" t="s">
        <v>133</v>
      </c>
      <c r="V6" s="324" t="s">
        <v>133</v>
      </c>
      <c r="W6" s="324" t="s">
        <v>134</v>
      </c>
      <c r="X6" s="324" t="s">
        <v>134</v>
      </c>
      <c r="Y6" s="324" t="s">
        <v>134</v>
      </c>
      <c r="Z6" s="324" t="s">
        <v>135</v>
      </c>
      <c r="AA6" s="324" t="s">
        <v>135</v>
      </c>
      <c r="AB6" s="325" t="s">
        <v>135</v>
      </c>
      <c r="AC6" s="323"/>
      <c r="AD6" s="324"/>
      <c r="AE6" s="325"/>
      <c r="AF6" s="323"/>
      <c r="AG6" s="324"/>
      <c r="AH6" s="325"/>
      <c r="AI6" s="323"/>
      <c r="AJ6" s="324"/>
      <c r="AK6" s="325"/>
    </row>
    <row r="7" spans="1:37" s="282" customFormat="1" x14ac:dyDescent="0.25">
      <c r="A7" s="290" t="s">
        <v>7</v>
      </c>
      <c r="B7" s="334">
        <f>'[3]Естественное движение'!$E11</f>
        <v>0.70399999999999996</v>
      </c>
      <c r="C7" s="334">
        <f>'[3]Естественное движение'!$G11</f>
        <v>0.70399999999999996</v>
      </c>
      <c r="D7" s="334">
        <f>'[3]Естественное движение'!$I11</f>
        <v>0.70399999999999996</v>
      </c>
      <c r="E7" s="334">
        <f>1/'[3]Естественное движение'!$K11</f>
        <v>0.82199999999999995</v>
      </c>
      <c r="F7" s="334">
        <f>1/'[3]Естественное движение'!$K11</f>
        <v>0.82199999999999995</v>
      </c>
      <c r="G7" s="334">
        <f>1/'[3]Естественное движение'!$K11</f>
        <v>0.82199999999999995</v>
      </c>
      <c r="H7" s="335">
        <f>'[3]Естественное движение'!$Q11</f>
        <v>0.442</v>
      </c>
      <c r="I7" s="335">
        <f>'[3]Естественное движение'!$S11</f>
        <v>0.442</v>
      </c>
      <c r="J7" s="335">
        <f>'[3]Естественное движение'!$U11</f>
        <v>0.442</v>
      </c>
      <c r="K7" s="334">
        <f>MAX(B7:B49)</f>
        <v>1</v>
      </c>
      <c r="L7" s="334">
        <f t="shared" ref="L7:S7" si="0">MAX(C7:C49)</f>
        <v>1</v>
      </c>
      <c r="M7" s="334">
        <f t="shared" si="0"/>
        <v>1</v>
      </c>
      <c r="N7" s="334">
        <f t="shared" ref="N7" si="1">MAX(E7:E49)</f>
        <v>1.04</v>
      </c>
      <c r="O7" s="334">
        <f t="shared" ref="O7" si="2">MAX(F7:F49)</f>
        <v>1.04</v>
      </c>
      <c r="P7" s="334">
        <f t="shared" ref="P7" si="3">MAX(G7:G49)</f>
        <v>1.04</v>
      </c>
      <c r="Q7" s="334">
        <f t="shared" si="0"/>
        <v>1</v>
      </c>
      <c r="R7" s="334">
        <f t="shared" si="0"/>
        <v>1</v>
      </c>
      <c r="S7" s="334">
        <f t="shared" si="0"/>
        <v>1</v>
      </c>
      <c r="T7" s="334">
        <f>B7/K7</f>
        <v>0.70399999999999996</v>
      </c>
      <c r="U7" s="334">
        <f t="shared" ref="U7:AB7" si="4">C7/L7</f>
        <v>0.70399999999999996</v>
      </c>
      <c r="V7" s="334">
        <f t="shared" si="4"/>
        <v>0.70399999999999996</v>
      </c>
      <c r="W7" s="334">
        <f t="shared" si="4"/>
        <v>0.79038461538461535</v>
      </c>
      <c r="X7" s="334">
        <f t="shared" si="4"/>
        <v>0.79038461538461535</v>
      </c>
      <c r="Y7" s="334">
        <f t="shared" si="4"/>
        <v>0.79038461538461535</v>
      </c>
      <c r="Z7" s="334">
        <f t="shared" si="4"/>
        <v>0.442</v>
      </c>
      <c r="AA7" s="334">
        <f t="shared" si="4"/>
        <v>0.442</v>
      </c>
      <c r="AB7" s="334">
        <f t="shared" si="4"/>
        <v>0.442</v>
      </c>
      <c r="AC7" s="334">
        <f>AVERAGE(T7,W7,Z7)</f>
        <v>0.64546153846153842</v>
      </c>
      <c r="AD7" s="334">
        <f t="shared" ref="AD7:AE7" si="5">AVERAGE(U7,X7,AA7)</f>
        <v>0.64546153846153842</v>
      </c>
      <c r="AE7" s="334">
        <f t="shared" si="5"/>
        <v>0.64546153846153842</v>
      </c>
      <c r="AF7" s="334">
        <f>MAX(AC7:AC49)</f>
        <v>0.94584615384615389</v>
      </c>
      <c r="AG7" s="334">
        <f t="shared" ref="AG7:AH7" si="6">MAX(AD7:AD49)</f>
        <v>0.94584615384615389</v>
      </c>
      <c r="AH7" s="334">
        <f t="shared" si="6"/>
        <v>0.94584615384615389</v>
      </c>
      <c r="AI7" s="367">
        <f>AC7/AF7</f>
        <v>0.6824170461938841</v>
      </c>
      <c r="AJ7" s="367">
        <f t="shared" ref="AJ7:AK7" si="7">AD7/AG7</f>
        <v>0.6824170461938841</v>
      </c>
      <c r="AK7" s="367">
        <f t="shared" si="7"/>
        <v>0.6824170461938841</v>
      </c>
    </row>
    <row r="8" spans="1:37" s="282" customFormat="1" ht="7.5" customHeight="1" x14ac:dyDescent="0.25">
      <c r="A8" s="290"/>
      <c r="B8" s="334"/>
      <c r="C8" s="334"/>
      <c r="D8" s="334"/>
      <c r="E8" s="334"/>
      <c r="F8" s="334"/>
      <c r="G8" s="334"/>
      <c r="H8" s="335"/>
      <c r="I8" s="335"/>
      <c r="J8" s="335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4"/>
      <c r="AA8" s="334"/>
      <c r="AB8" s="335"/>
      <c r="AC8" s="334"/>
      <c r="AD8" s="334"/>
      <c r="AE8" s="334"/>
      <c r="AF8" s="334"/>
      <c r="AG8" s="334"/>
      <c r="AH8" s="334"/>
      <c r="AI8" s="367"/>
      <c r="AJ8" s="367"/>
      <c r="AK8" s="367"/>
    </row>
    <row r="9" spans="1:37" s="282" customFormat="1" x14ac:dyDescent="0.25">
      <c r="A9" s="290" t="s">
        <v>8</v>
      </c>
      <c r="B9" s="334">
        <f>'[3]Естественное движение'!$E13</f>
        <v>0.85199999999999998</v>
      </c>
      <c r="C9" s="334">
        <f>'[3]Естественное движение'!$G13</f>
        <v>0.85199999999999998</v>
      </c>
      <c r="D9" s="334">
        <f>'[3]Естественное движение'!$I13</f>
        <v>0.85199999999999998</v>
      </c>
      <c r="E9" s="334">
        <f>1/'[3]Естественное движение'!$K13</f>
        <v>0.84200000000000008</v>
      </c>
      <c r="F9" s="334">
        <f>1/'[3]Естественное движение'!$K13</f>
        <v>0.84200000000000008</v>
      </c>
      <c r="G9" s="334">
        <f>1/'[3]Естественное движение'!$K13</f>
        <v>0.84200000000000008</v>
      </c>
      <c r="H9" s="335">
        <f>'[3]Естественное движение'!$Q13</f>
        <v>0.747</v>
      </c>
      <c r="I9" s="335">
        <f>'[3]Естественное движение'!$S13</f>
        <v>0.747</v>
      </c>
      <c r="J9" s="335">
        <f>'[3]Естественное движение'!$U13</f>
        <v>0.747</v>
      </c>
      <c r="K9" s="334">
        <f>MAX(B7:B49)</f>
        <v>1</v>
      </c>
      <c r="L9" s="334">
        <f t="shared" ref="L9:S9" si="8">MAX(C7:C49)</f>
        <v>1</v>
      </c>
      <c r="M9" s="334">
        <f t="shared" si="8"/>
        <v>1</v>
      </c>
      <c r="N9" s="334">
        <f t="shared" ref="N9" si="9">MAX(E7:E49)</f>
        <v>1.04</v>
      </c>
      <c r="O9" s="334">
        <f t="shared" ref="O9" si="10">MAX(F7:F49)</f>
        <v>1.04</v>
      </c>
      <c r="P9" s="334">
        <f t="shared" ref="P9" si="11">MAX(G7:G49)</f>
        <v>1.04</v>
      </c>
      <c r="Q9" s="334">
        <f t="shared" si="8"/>
        <v>1</v>
      </c>
      <c r="R9" s="334">
        <f t="shared" si="8"/>
        <v>1</v>
      </c>
      <c r="S9" s="334">
        <f t="shared" si="8"/>
        <v>1</v>
      </c>
      <c r="T9" s="334">
        <f t="shared" ref="T9:T49" si="12">B9/K9</f>
        <v>0.85199999999999998</v>
      </c>
      <c r="U9" s="334">
        <f t="shared" ref="U9:U49" si="13">C9/L9</f>
        <v>0.85199999999999998</v>
      </c>
      <c r="V9" s="334">
        <f t="shared" ref="V9:V49" si="14">D9/M9</f>
        <v>0.85199999999999998</v>
      </c>
      <c r="W9" s="334">
        <f t="shared" ref="W9:W49" si="15">E9/N9</f>
        <v>0.80961538461538463</v>
      </c>
      <c r="X9" s="334">
        <f t="shared" ref="X9:X49" si="16">F9/O9</f>
        <v>0.80961538461538463</v>
      </c>
      <c r="Y9" s="334">
        <f t="shared" ref="Y9:Y49" si="17">G9/P9</f>
        <v>0.80961538461538463</v>
      </c>
      <c r="Z9" s="334">
        <f t="shared" ref="Z9:Z49" si="18">H9/Q9</f>
        <v>0.747</v>
      </c>
      <c r="AA9" s="334">
        <f t="shared" ref="AA9:AA49" si="19">I9/R9</f>
        <v>0.747</v>
      </c>
      <c r="AB9" s="334">
        <f t="shared" ref="AB9:AB49" si="20">J9/S9</f>
        <v>0.747</v>
      </c>
      <c r="AC9" s="334">
        <f t="shared" ref="AC9:AC49" si="21">AVERAGE(T9,W9,Z9)</f>
        <v>0.80287179487179483</v>
      </c>
      <c r="AD9" s="334">
        <f t="shared" ref="AD9:AD49" si="22">AVERAGE(U9,X9,AA9)</f>
        <v>0.80287179487179483</v>
      </c>
      <c r="AE9" s="334">
        <f t="shared" ref="AE9:AE49" si="23">AVERAGE(V9,Y9,AB9)</f>
        <v>0.80287179487179483</v>
      </c>
      <c r="AF9" s="334">
        <f>MAX(AC7:AC49)</f>
        <v>0.94584615384615389</v>
      </c>
      <c r="AG9" s="334">
        <f t="shared" ref="AG9:AH9" si="24">MAX(AD7:AD49)</f>
        <v>0.94584615384615389</v>
      </c>
      <c r="AH9" s="334">
        <f t="shared" si="24"/>
        <v>0.94584615384615389</v>
      </c>
      <c r="AI9" s="367">
        <f t="shared" ref="AI9:AI49" si="25">AC9/AF9</f>
        <v>0.84883973107785726</v>
      </c>
      <c r="AJ9" s="367">
        <f t="shared" ref="AJ9:AJ49" si="26">AD9/AG9</f>
        <v>0.84883973107785726</v>
      </c>
      <c r="AK9" s="367">
        <f t="shared" ref="AK9:AK49" si="27">AE9/AH9</f>
        <v>0.84883973107785726</v>
      </c>
    </row>
    <row r="10" spans="1:37" s="282" customFormat="1" ht="6.75" customHeight="1" x14ac:dyDescent="0.25">
      <c r="A10" s="290"/>
      <c r="B10" s="334"/>
      <c r="C10" s="334"/>
      <c r="D10" s="334"/>
      <c r="E10" s="334"/>
      <c r="F10" s="334"/>
      <c r="G10" s="334"/>
      <c r="H10" s="335"/>
      <c r="I10" s="335"/>
      <c r="J10" s="335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4"/>
      <c r="W10" s="334"/>
      <c r="X10" s="334"/>
      <c r="Y10" s="334"/>
      <c r="Z10" s="334"/>
      <c r="AA10" s="334"/>
      <c r="AB10" s="334"/>
      <c r="AC10" s="334"/>
      <c r="AD10" s="334"/>
      <c r="AE10" s="334"/>
      <c r="AF10" s="334"/>
      <c r="AG10" s="334"/>
      <c r="AH10" s="334"/>
      <c r="AI10" s="367"/>
      <c r="AJ10" s="367"/>
      <c r="AK10" s="367"/>
    </row>
    <row r="11" spans="1:37" s="282" customFormat="1" x14ac:dyDescent="0.25">
      <c r="A11" s="290" t="s">
        <v>9</v>
      </c>
      <c r="B11" s="334">
        <f>'[3]Естественное движение'!$E15</f>
        <v>0.83399999999999996</v>
      </c>
      <c r="C11" s="334">
        <f>'[3]Естественное движение'!$G15</f>
        <v>0.83399999999999996</v>
      </c>
      <c r="D11" s="334">
        <f>'[3]Естественное движение'!$I15</f>
        <v>0.83399999999999996</v>
      </c>
      <c r="E11" s="334">
        <f>1/'[3]Естественное движение'!$K15</f>
        <v>0.747</v>
      </c>
      <c r="F11" s="334">
        <f>1/'[3]Естественное движение'!$K15</f>
        <v>0.747</v>
      </c>
      <c r="G11" s="334">
        <f>1/'[3]Естественное движение'!$K15</f>
        <v>0.747</v>
      </c>
      <c r="H11" s="335">
        <f>'[3]Естественное движение'!$Q15</f>
        <v>0.54700000000000004</v>
      </c>
      <c r="I11" s="335">
        <f>'[3]Естественное движение'!$S15</f>
        <v>0.54700000000000004</v>
      </c>
      <c r="J11" s="335">
        <f>'[3]Естественное движение'!$U15</f>
        <v>0.54700000000000004</v>
      </c>
      <c r="K11" s="334">
        <f>MAX(B7:B49)</f>
        <v>1</v>
      </c>
      <c r="L11" s="334">
        <f t="shared" ref="L11:S11" si="28">MAX(C7:C49)</f>
        <v>1</v>
      </c>
      <c r="M11" s="334">
        <f t="shared" si="28"/>
        <v>1</v>
      </c>
      <c r="N11" s="334">
        <f t="shared" ref="N11" si="29">MAX(E7:E49)</f>
        <v>1.04</v>
      </c>
      <c r="O11" s="334">
        <f t="shared" ref="O11" si="30">MAX(F7:F49)</f>
        <v>1.04</v>
      </c>
      <c r="P11" s="334">
        <f t="shared" ref="P11" si="31">MAX(G7:G49)</f>
        <v>1.04</v>
      </c>
      <c r="Q11" s="334">
        <f t="shared" si="28"/>
        <v>1</v>
      </c>
      <c r="R11" s="334">
        <f t="shared" si="28"/>
        <v>1</v>
      </c>
      <c r="S11" s="334">
        <f t="shared" si="28"/>
        <v>1</v>
      </c>
      <c r="T11" s="334">
        <f t="shared" si="12"/>
        <v>0.83399999999999996</v>
      </c>
      <c r="U11" s="334">
        <f t="shared" si="13"/>
        <v>0.83399999999999996</v>
      </c>
      <c r="V11" s="334">
        <f t="shared" si="14"/>
        <v>0.83399999999999996</v>
      </c>
      <c r="W11" s="334">
        <f t="shared" si="15"/>
        <v>0.71826923076923077</v>
      </c>
      <c r="X11" s="334">
        <f t="shared" si="16"/>
        <v>0.71826923076923077</v>
      </c>
      <c r="Y11" s="334">
        <f t="shared" si="17"/>
        <v>0.71826923076923077</v>
      </c>
      <c r="Z11" s="334">
        <f t="shared" si="18"/>
        <v>0.54700000000000004</v>
      </c>
      <c r="AA11" s="334">
        <f t="shared" si="19"/>
        <v>0.54700000000000004</v>
      </c>
      <c r="AB11" s="334">
        <f t="shared" si="20"/>
        <v>0.54700000000000004</v>
      </c>
      <c r="AC11" s="334">
        <f t="shared" si="21"/>
        <v>0.69975641025641033</v>
      </c>
      <c r="AD11" s="334">
        <f t="shared" si="22"/>
        <v>0.69975641025641033</v>
      </c>
      <c r="AE11" s="334">
        <f t="shared" si="23"/>
        <v>0.69975641025641033</v>
      </c>
      <c r="AF11" s="334">
        <f>MAX(AC7:AC49)</f>
        <v>0.94584615384615389</v>
      </c>
      <c r="AG11" s="334">
        <f t="shared" ref="AG11:AH11" si="32">MAX(AD7:AD49)</f>
        <v>0.94584615384615389</v>
      </c>
      <c r="AH11" s="334">
        <f t="shared" si="32"/>
        <v>0.94584615384615389</v>
      </c>
      <c r="AI11" s="367">
        <f t="shared" si="25"/>
        <v>0.73982053784428548</v>
      </c>
      <c r="AJ11" s="367">
        <f t="shared" si="26"/>
        <v>0.73982053784428548</v>
      </c>
      <c r="AK11" s="367">
        <f t="shared" si="27"/>
        <v>0.73982053784428548</v>
      </c>
    </row>
    <row r="12" spans="1:37" s="282" customFormat="1" ht="7.5" customHeight="1" x14ac:dyDescent="0.25">
      <c r="A12" s="290"/>
      <c r="B12" s="334"/>
      <c r="C12" s="334"/>
      <c r="D12" s="334"/>
      <c r="E12" s="334"/>
      <c r="F12" s="334"/>
      <c r="G12" s="334"/>
      <c r="H12" s="335"/>
      <c r="I12" s="335"/>
      <c r="J12" s="335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  <c r="AF12" s="334"/>
      <c r="AG12" s="334"/>
      <c r="AH12" s="334"/>
      <c r="AI12" s="367"/>
      <c r="AJ12" s="367"/>
      <c r="AK12" s="367"/>
    </row>
    <row r="13" spans="1:37" s="282" customFormat="1" x14ac:dyDescent="0.25">
      <c r="A13" s="290" t="s">
        <v>10</v>
      </c>
      <c r="B13" s="334">
        <f>'[3]Естественное движение'!$E17</f>
        <v>0.70399999999999996</v>
      </c>
      <c r="C13" s="334">
        <f>'[3]Естественное движение'!$G17</f>
        <v>0.70399999999999996</v>
      </c>
      <c r="D13" s="334">
        <f>'[3]Естественное движение'!$I17</f>
        <v>0.70399999999999996</v>
      </c>
      <c r="E13" s="334">
        <f>1/'[3]Естественное движение'!$K17</f>
        <v>0.61699999999999999</v>
      </c>
      <c r="F13" s="334">
        <f>1/'[3]Естественное движение'!$K17</f>
        <v>0.61699999999999999</v>
      </c>
      <c r="G13" s="334">
        <f>1/'[3]Естественное движение'!$K17</f>
        <v>0.61699999999999999</v>
      </c>
      <c r="H13" s="335">
        <f>'[3]Естественное движение'!$Q17</f>
        <v>0</v>
      </c>
      <c r="I13" s="335">
        <f>'[3]Естественное движение'!$S17</f>
        <v>0</v>
      </c>
      <c r="J13" s="335">
        <f>'[3]Естественное движение'!$U17</f>
        <v>0</v>
      </c>
      <c r="K13" s="334">
        <f>MAX(B7:B49)</f>
        <v>1</v>
      </c>
      <c r="L13" s="334">
        <f t="shared" ref="L13:S13" si="33">MAX(C7:C49)</f>
        <v>1</v>
      </c>
      <c r="M13" s="334">
        <f t="shared" si="33"/>
        <v>1</v>
      </c>
      <c r="N13" s="334">
        <f t="shared" ref="N13" si="34">MAX(E7:E49)</f>
        <v>1.04</v>
      </c>
      <c r="O13" s="334">
        <f t="shared" ref="O13" si="35">MAX(F7:F49)</f>
        <v>1.04</v>
      </c>
      <c r="P13" s="334">
        <f t="shared" ref="P13" si="36">MAX(G7:G49)</f>
        <v>1.04</v>
      </c>
      <c r="Q13" s="334">
        <f t="shared" si="33"/>
        <v>1</v>
      </c>
      <c r="R13" s="334">
        <f t="shared" si="33"/>
        <v>1</v>
      </c>
      <c r="S13" s="334">
        <f t="shared" si="33"/>
        <v>1</v>
      </c>
      <c r="T13" s="334">
        <f t="shared" si="12"/>
        <v>0.70399999999999996</v>
      </c>
      <c r="U13" s="334">
        <f t="shared" si="13"/>
        <v>0.70399999999999996</v>
      </c>
      <c r="V13" s="334">
        <f t="shared" si="14"/>
        <v>0.70399999999999996</v>
      </c>
      <c r="W13" s="334">
        <f t="shared" si="15"/>
        <v>0.59326923076923077</v>
      </c>
      <c r="X13" s="334">
        <f t="shared" si="16"/>
        <v>0.59326923076923077</v>
      </c>
      <c r="Y13" s="334">
        <f t="shared" si="17"/>
        <v>0.59326923076923077</v>
      </c>
      <c r="Z13" s="334">
        <f t="shared" si="18"/>
        <v>0</v>
      </c>
      <c r="AA13" s="334">
        <f t="shared" si="19"/>
        <v>0</v>
      </c>
      <c r="AB13" s="334">
        <f t="shared" si="20"/>
        <v>0</v>
      </c>
      <c r="AC13" s="334">
        <f t="shared" si="21"/>
        <v>0.43242307692307697</v>
      </c>
      <c r="AD13" s="334">
        <f t="shared" si="22"/>
        <v>0.43242307692307697</v>
      </c>
      <c r="AE13" s="334">
        <f t="shared" si="23"/>
        <v>0.43242307692307697</v>
      </c>
      <c r="AF13" s="334">
        <f>MAX(AC7:AC49)</f>
        <v>0.94584615384615389</v>
      </c>
      <c r="AG13" s="334">
        <f t="shared" ref="AG13:AH13" si="37">MAX(AD7:AD49)</f>
        <v>0.94584615384615389</v>
      </c>
      <c r="AH13" s="334">
        <f t="shared" si="37"/>
        <v>0.94584615384615389</v>
      </c>
      <c r="AI13" s="367">
        <f t="shared" si="25"/>
        <v>0.45718119713728045</v>
      </c>
      <c r="AJ13" s="367">
        <f t="shared" si="26"/>
        <v>0.45718119713728045</v>
      </c>
      <c r="AK13" s="367">
        <f t="shared" si="27"/>
        <v>0.45718119713728045</v>
      </c>
    </row>
    <row r="14" spans="1:37" s="282" customFormat="1" ht="7.5" customHeight="1" x14ac:dyDescent="0.25">
      <c r="A14" s="290"/>
      <c r="B14" s="334"/>
      <c r="C14" s="334"/>
      <c r="D14" s="334"/>
      <c r="E14" s="334"/>
      <c r="F14" s="334"/>
      <c r="G14" s="334"/>
      <c r="H14" s="335"/>
      <c r="I14" s="335"/>
      <c r="J14" s="335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67"/>
      <c r="AJ14" s="367"/>
      <c r="AK14" s="367"/>
    </row>
    <row r="15" spans="1:37" s="282" customFormat="1" x14ac:dyDescent="0.25">
      <c r="A15" s="290" t="s">
        <v>11</v>
      </c>
      <c r="B15" s="334">
        <f>'[3]Естественное движение'!$E19</f>
        <v>0.65700000000000003</v>
      </c>
      <c r="C15" s="334">
        <f>'[3]Естественное движение'!$G19</f>
        <v>0.65700000000000003</v>
      </c>
      <c r="D15" s="334">
        <f>'[3]Естественное движение'!$I19</f>
        <v>0.65700000000000003</v>
      </c>
      <c r="E15" s="334">
        <f>1/'[3]Естественное движение'!$K19</f>
        <v>0.82199999999999995</v>
      </c>
      <c r="F15" s="334">
        <f>1/'[3]Естественное движение'!$K19</f>
        <v>0.82199999999999995</v>
      </c>
      <c r="G15" s="334">
        <f>1/'[3]Естественное движение'!$K19</f>
        <v>0.82199999999999995</v>
      </c>
      <c r="H15" s="335">
        <f>'[3]Естественное движение'!$Q19</f>
        <v>0.36799999999999999</v>
      </c>
      <c r="I15" s="335">
        <f>'[3]Естественное движение'!$S19</f>
        <v>0.36799999999999999</v>
      </c>
      <c r="J15" s="335">
        <f>'[3]Естественное движение'!$U19</f>
        <v>0.36799999999999999</v>
      </c>
      <c r="K15" s="334">
        <f>MAX(B7:B49)</f>
        <v>1</v>
      </c>
      <c r="L15" s="334">
        <f t="shared" ref="L15:S15" si="38">MAX(C7:C49)</f>
        <v>1</v>
      </c>
      <c r="M15" s="334">
        <f t="shared" si="38"/>
        <v>1</v>
      </c>
      <c r="N15" s="334">
        <f t="shared" ref="N15" si="39">MAX(E7:E49)</f>
        <v>1.04</v>
      </c>
      <c r="O15" s="334">
        <f t="shared" ref="O15" si="40">MAX(F7:F49)</f>
        <v>1.04</v>
      </c>
      <c r="P15" s="334">
        <f t="shared" ref="P15" si="41">MAX(G7:G49)</f>
        <v>1.04</v>
      </c>
      <c r="Q15" s="334">
        <f t="shared" si="38"/>
        <v>1</v>
      </c>
      <c r="R15" s="334">
        <f t="shared" si="38"/>
        <v>1</v>
      </c>
      <c r="S15" s="334">
        <f t="shared" si="38"/>
        <v>1</v>
      </c>
      <c r="T15" s="334">
        <f t="shared" si="12"/>
        <v>0.65700000000000003</v>
      </c>
      <c r="U15" s="334">
        <f t="shared" si="13"/>
        <v>0.65700000000000003</v>
      </c>
      <c r="V15" s="334">
        <f t="shared" si="14"/>
        <v>0.65700000000000003</v>
      </c>
      <c r="W15" s="334">
        <f t="shared" si="15"/>
        <v>0.79038461538461535</v>
      </c>
      <c r="X15" s="334">
        <f t="shared" si="16"/>
        <v>0.79038461538461535</v>
      </c>
      <c r="Y15" s="334">
        <f t="shared" si="17"/>
        <v>0.79038461538461535</v>
      </c>
      <c r="Z15" s="334">
        <f t="shared" si="18"/>
        <v>0.36799999999999999</v>
      </c>
      <c r="AA15" s="334">
        <f t="shared" si="19"/>
        <v>0.36799999999999999</v>
      </c>
      <c r="AB15" s="334">
        <f t="shared" si="20"/>
        <v>0.36799999999999999</v>
      </c>
      <c r="AC15" s="334">
        <f t="shared" si="21"/>
        <v>0.60512820512820509</v>
      </c>
      <c r="AD15" s="334">
        <f t="shared" si="22"/>
        <v>0.60512820512820509</v>
      </c>
      <c r="AE15" s="334">
        <f t="shared" si="23"/>
        <v>0.60512820512820509</v>
      </c>
      <c r="AF15" s="334">
        <f>MAX(AC7:AC50)</f>
        <v>0.94584615384615389</v>
      </c>
      <c r="AG15" s="334">
        <f t="shared" ref="AG15:AH15" si="42">MAX(AD7:AD50)</f>
        <v>0.94584615384615389</v>
      </c>
      <c r="AH15" s="334">
        <f t="shared" si="42"/>
        <v>0.94584615384615389</v>
      </c>
      <c r="AI15" s="367">
        <f t="shared" si="25"/>
        <v>0.63977445239644326</v>
      </c>
      <c r="AJ15" s="367">
        <f t="shared" si="26"/>
        <v>0.63977445239644326</v>
      </c>
      <c r="AK15" s="367">
        <f t="shared" si="27"/>
        <v>0.63977445239644326</v>
      </c>
    </row>
    <row r="16" spans="1:37" s="282" customFormat="1" ht="7.5" customHeight="1" x14ac:dyDescent="0.25">
      <c r="A16" s="290"/>
      <c r="B16" s="334"/>
      <c r="C16" s="334"/>
      <c r="D16" s="334"/>
      <c r="E16" s="334"/>
      <c r="F16" s="334"/>
      <c r="G16" s="334"/>
      <c r="H16" s="335"/>
      <c r="I16" s="335"/>
      <c r="J16" s="335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  <c r="Y16" s="334"/>
      <c r="Z16" s="334"/>
      <c r="AA16" s="334"/>
      <c r="AB16" s="334"/>
      <c r="AC16" s="334"/>
      <c r="AD16" s="334"/>
      <c r="AE16" s="334"/>
      <c r="AF16" s="334"/>
      <c r="AG16" s="334"/>
      <c r="AH16" s="334"/>
      <c r="AI16" s="367"/>
      <c r="AJ16" s="367"/>
      <c r="AK16" s="367"/>
    </row>
    <row r="17" spans="1:37" s="282" customFormat="1" x14ac:dyDescent="0.25">
      <c r="A17" s="290" t="s">
        <v>12</v>
      </c>
      <c r="B17" s="334">
        <f>'[3]Естественное движение'!$E21</f>
        <v>0.57999999999999996</v>
      </c>
      <c r="C17" s="334">
        <f>'[3]Естественное движение'!$G21</f>
        <v>0.57999999999999996</v>
      </c>
      <c r="D17" s="334">
        <f>'[3]Естественное движение'!$I21</f>
        <v>0.57999999999999996</v>
      </c>
      <c r="E17" s="334">
        <f>1/'[3]Естественное движение'!$K21</f>
        <v>0.747</v>
      </c>
      <c r="F17" s="334">
        <f>1/'[3]Естественное движение'!$K21</f>
        <v>0.747</v>
      </c>
      <c r="G17" s="334">
        <f>1/'[3]Естественное движение'!$K21</f>
        <v>0.747</v>
      </c>
      <c r="H17" s="335">
        <f>'[3]Естественное движение'!$Q21</f>
        <v>9.5000000000000001E-2</v>
      </c>
      <c r="I17" s="335">
        <f>'[3]Естественное движение'!$S21</f>
        <v>9.5000000000000001E-2</v>
      </c>
      <c r="J17" s="335">
        <f>'[3]Естественное движение'!$U21</f>
        <v>9.5000000000000001E-2</v>
      </c>
      <c r="K17" s="334">
        <f>MAX(B7:B49)</f>
        <v>1</v>
      </c>
      <c r="L17" s="334">
        <f t="shared" ref="L17:S17" si="43">MAX(C7:C49)</f>
        <v>1</v>
      </c>
      <c r="M17" s="334">
        <f t="shared" si="43"/>
        <v>1</v>
      </c>
      <c r="N17" s="334">
        <f t="shared" ref="N17" si="44">MAX(E7:E49)</f>
        <v>1.04</v>
      </c>
      <c r="O17" s="334">
        <f t="shared" ref="O17" si="45">MAX(F7:F49)</f>
        <v>1.04</v>
      </c>
      <c r="P17" s="334">
        <f t="shared" ref="P17" si="46">MAX(G7:G49)</f>
        <v>1.04</v>
      </c>
      <c r="Q17" s="334">
        <f t="shared" si="43"/>
        <v>1</v>
      </c>
      <c r="R17" s="334">
        <f t="shared" si="43"/>
        <v>1</v>
      </c>
      <c r="S17" s="334">
        <f t="shared" si="43"/>
        <v>1</v>
      </c>
      <c r="T17" s="334">
        <f t="shared" si="12"/>
        <v>0.57999999999999996</v>
      </c>
      <c r="U17" s="334">
        <f t="shared" si="13"/>
        <v>0.57999999999999996</v>
      </c>
      <c r="V17" s="334">
        <f t="shared" si="14"/>
        <v>0.57999999999999996</v>
      </c>
      <c r="W17" s="334">
        <f t="shared" si="15"/>
        <v>0.71826923076923077</v>
      </c>
      <c r="X17" s="334">
        <f t="shared" si="16"/>
        <v>0.71826923076923077</v>
      </c>
      <c r="Y17" s="334">
        <f t="shared" si="17"/>
        <v>0.71826923076923077</v>
      </c>
      <c r="Z17" s="334">
        <f t="shared" si="18"/>
        <v>9.5000000000000001E-2</v>
      </c>
      <c r="AA17" s="334">
        <f t="shared" si="19"/>
        <v>9.5000000000000001E-2</v>
      </c>
      <c r="AB17" s="334">
        <f t="shared" si="20"/>
        <v>9.5000000000000001E-2</v>
      </c>
      <c r="AC17" s="334">
        <f t="shared" si="21"/>
        <v>0.46442307692307688</v>
      </c>
      <c r="AD17" s="334">
        <f t="shared" si="22"/>
        <v>0.46442307692307688</v>
      </c>
      <c r="AE17" s="334">
        <f t="shared" si="23"/>
        <v>0.46442307692307688</v>
      </c>
      <c r="AF17" s="334">
        <f>MAX(AC7:AC49)</f>
        <v>0.94584615384615389</v>
      </c>
      <c r="AG17" s="334">
        <f t="shared" ref="AG17:AH17" si="47">MAX(AD7:AD49)</f>
        <v>0.94584615384615389</v>
      </c>
      <c r="AH17" s="334">
        <f t="shared" si="47"/>
        <v>0.94584615384615389</v>
      </c>
      <c r="AI17" s="367">
        <f t="shared" si="25"/>
        <v>0.4910133376707872</v>
      </c>
      <c r="AJ17" s="367">
        <f t="shared" si="26"/>
        <v>0.4910133376707872</v>
      </c>
      <c r="AK17" s="367">
        <f t="shared" si="27"/>
        <v>0.4910133376707872</v>
      </c>
    </row>
    <row r="18" spans="1:37" s="282" customFormat="1" ht="6.75" customHeight="1" x14ac:dyDescent="0.25">
      <c r="A18" s="290"/>
      <c r="B18" s="334"/>
      <c r="C18" s="334"/>
      <c r="D18" s="334"/>
      <c r="E18" s="334"/>
      <c r="F18" s="334"/>
      <c r="G18" s="334"/>
      <c r="H18" s="335"/>
      <c r="I18" s="335"/>
      <c r="J18" s="335"/>
      <c r="K18" s="334"/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4"/>
      <c r="X18" s="334"/>
      <c r="Y18" s="334"/>
      <c r="Z18" s="334"/>
      <c r="AA18" s="334"/>
      <c r="AB18" s="334"/>
      <c r="AC18" s="334"/>
      <c r="AD18" s="334"/>
      <c r="AE18" s="334"/>
      <c r="AF18" s="334"/>
      <c r="AG18" s="334"/>
      <c r="AH18" s="334"/>
      <c r="AI18" s="367"/>
      <c r="AJ18" s="367"/>
      <c r="AK18" s="367"/>
    </row>
    <row r="19" spans="1:37" s="282" customFormat="1" x14ac:dyDescent="0.25">
      <c r="A19" s="290" t="s">
        <v>13</v>
      </c>
      <c r="B19" s="334">
        <f>'[3]Естественное движение'!$E23</f>
        <v>0.50900000000000001</v>
      </c>
      <c r="C19" s="334">
        <f>'[3]Естественное движение'!$G23</f>
        <v>0.50900000000000001</v>
      </c>
      <c r="D19" s="334">
        <f>'[3]Естественное движение'!$I23</f>
        <v>0.50900000000000001</v>
      </c>
      <c r="E19" s="334">
        <f>1/'[3]Естественное движение'!$K23</f>
        <v>0.84200000000000008</v>
      </c>
      <c r="F19" s="334">
        <f>1/'[3]Естественное движение'!$K23</f>
        <v>0.84200000000000008</v>
      </c>
      <c r="G19" s="334">
        <f>1/'[3]Естественное движение'!$K23</f>
        <v>0.84200000000000008</v>
      </c>
      <c r="H19" s="335">
        <f>'[3]Естественное движение'!$Q23</f>
        <v>0.13700000000000001</v>
      </c>
      <c r="I19" s="335">
        <f>'[3]Естественное движение'!$S23</f>
        <v>0.13700000000000001</v>
      </c>
      <c r="J19" s="335">
        <f>'[3]Естественное движение'!$U23</f>
        <v>0.13700000000000001</v>
      </c>
      <c r="K19" s="334">
        <f>MAX(B7:B49)</f>
        <v>1</v>
      </c>
      <c r="L19" s="334">
        <f t="shared" ref="L19:S19" si="48">MAX(C7:C49)</f>
        <v>1</v>
      </c>
      <c r="M19" s="334">
        <f t="shared" si="48"/>
        <v>1</v>
      </c>
      <c r="N19" s="334">
        <f t="shared" ref="N19" si="49">MAX(E7:E49)</f>
        <v>1.04</v>
      </c>
      <c r="O19" s="334">
        <f t="shared" ref="O19" si="50">MAX(F7:F49)</f>
        <v>1.04</v>
      </c>
      <c r="P19" s="334">
        <f t="shared" ref="P19" si="51">MAX(G7:G49)</f>
        <v>1.04</v>
      </c>
      <c r="Q19" s="334">
        <f t="shared" si="48"/>
        <v>1</v>
      </c>
      <c r="R19" s="334">
        <f t="shared" si="48"/>
        <v>1</v>
      </c>
      <c r="S19" s="334">
        <f t="shared" si="48"/>
        <v>1</v>
      </c>
      <c r="T19" s="334">
        <f t="shared" si="12"/>
        <v>0.50900000000000001</v>
      </c>
      <c r="U19" s="334">
        <f t="shared" si="13"/>
        <v>0.50900000000000001</v>
      </c>
      <c r="V19" s="334">
        <f t="shared" si="14"/>
        <v>0.50900000000000001</v>
      </c>
      <c r="W19" s="334">
        <f t="shared" si="15"/>
        <v>0.80961538461538463</v>
      </c>
      <c r="X19" s="334">
        <f t="shared" si="16"/>
        <v>0.80961538461538463</v>
      </c>
      <c r="Y19" s="334">
        <f t="shared" si="17"/>
        <v>0.80961538461538463</v>
      </c>
      <c r="Z19" s="334">
        <f t="shared" si="18"/>
        <v>0.13700000000000001</v>
      </c>
      <c r="AA19" s="334">
        <f t="shared" si="19"/>
        <v>0.13700000000000001</v>
      </c>
      <c r="AB19" s="334">
        <f t="shared" si="20"/>
        <v>0.13700000000000001</v>
      </c>
      <c r="AC19" s="334">
        <f t="shared" si="21"/>
        <v>0.48520512820512823</v>
      </c>
      <c r="AD19" s="334">
        <f t="shared" si="22"/>
        <v>0.48520512820512823</v>
      </c>
      <c r="AE19" s="334">
        <f t="shared" si="23"/>
        <v>0.48520512820512823</v>
      </c>
      <c r="AF19" s="334">
        <f>MAX(AC7:AC49)</f>
        <v>0.94584615384615389</v>
      </c>
      <c r="AG19" s="334">
        <f t="shared" ref="AG19:AH19" si="52">MAX(AD7:AD49)</f>
        <v>0.94584615384615389</v>
      </c>
      <c r="AH19" s="334">
        <f t="shared" si="52"/>
        <v>0.94584615384615389</v>
      </c>
      <c r="AI19" s="367">
        <f t="shared" si="25"/>
        <v>0.51298525265669048</v>
      </c>
      <c r="AJ19" s="367">
        <f t="shared" si="26"/>
        <v>0.51298525265669048</v>
      </c>
      <c r="AK19" s="367">
        <f t="shared" si="27"/>
        <v>0.51298525265669048</v>
      </c>
    </row>
    <row r="20" spans="1:37" s="282" customFormat="1" ht="8.25" customHeight="1" x14ac:dyDescent="0.25">
      <c r="A20" s="290"/>
      <c r="B20" s="334"/>
      <c r="C20" s="334"/>
      <c r="D20" s="334"/>
      <c r="E20" s="334"/>
      <c r="F20" s="334"/>
      <c r="G20" s="334"/>
      <c r="H20" s="335"/>
      <c r="I20" s="335"/>
      <c r="J20" s="335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334"/>
      <c r="AG20" s="334"/>
      <c r="AH20" s="334"/>
      <c r="AI20" s="367"/>
      <c r="AJ20" s="367"/>
      <c r="AK20" s="367"/>
    </row>
    <row r="21" spans="1:37" s="282" customFormat="1" x14ac:dyDescent="0.25">
      <c r="A21" s="291" t="s">
        <v>14</v>
      </c>
      <c r="B21" s="334">
        <f>'[3]Естественное движение'!$E25</f>
        <v>0.88800000000000001</v>
      </c>
      <c r="C21" s="334">
        <f>'[3]Естественное движение'!$G25</f>
        <v>0.88800000000000001</v>
      </c>
      <c r="D21" s="334">
        <f>'[3]Естественное движение'!$I25</f>
        <v>0.88800000000000001</v>
      </c>
      <c r="E21" s="334">
        <f>1/'[3]Естественное движение'!$K25</f>
        <v>0.95499999999999996</v>
      </c>
      <c r="F21" s="334">
        <f>1/'[3]Естественное движение'!$K25</f>
        <v>0.95499999999999996</v>
      </c>
      <c r="G21" s="334">
        <f>1/'[3]Естественное движение'!$K25</f>
        <v>0.95499999999999996</v>
      </c>
      <c r="H21" s="335">
        <f>'[3]Естественное движение'!$Q25</f>
        <v>0.96799999999999997</v>
      </c>
      <c r="I21" s="335">
        <f>'[3]Естественное движение'!$S25</f>
        <v>0.96799999999999997</v>
      </c>
      <c r="J21" s="335">
        <f>'[3]Естественное движение'!$U25</f>
        <v>0.96799999999999997</v>
      </c>
      <c r="K21" s="334">
        <f>MAX(B7:B49)</f>
        <v>1</v>
      </c>
      <c r="L21" s="334">
        <f t="shared" ref="L21:S21" si="53">MAX(C7:C49)</f>
        <v>1</v>
      </c>
      <c r="M21" s="334">
        <f t="shared" si="53"/>
        <v>1</v>
      </c>
      <c r="N21" s="334">
        <f t="shared" ref="N21" si="54">MAX(E7:E49)</f>
        <v>1.04</v>
      </c>
      <c r="O21" s="334">
        <f t="shared" ref="O21" si="55">MAX(F7:F49)</f>
        <v>1.04</v>
      </c>
      <c r="P21" s="334">
        <f t="shared" ref="P21" si="56">MAX(G7:G49)</f>
        <v>1.04</v>
      </c>
      <c r="Q21" s="334">
        <f t="shared" si="53"/>
        <v>1</v>
      </c>
      <c r="R21" s="334">
        <f t="shared" si="53"/>
        <v>1</v>
      </c>
      <c r="S21" s="334">
        <f t="shared" si="53"/>
        <v>1</v>
      </c>
      <c r="T21" s="334">
        <f t="shared" si="12"/>
        <v>0.88800000000000001</v>
      </c>
      <c r="U21" s="334">
        <f t="shared" si="13"/>
        <v>0.88800000000000001</v>
      </c>
      <c r="V21" s="334">
        <f t="shared" si="14"/>
        <v>0.88800000000000001</v>
      </c>
      <c r="W21" s="334">
        <f t="shared" si="15"/>
        <v>0.91826923076923073</v>
      </c>
      <c r="X21" s="334">
        <f t="shared" si="16"/>
        <v>0.91826923076923073</v>
      </c>
      <c r="Y21" s="334">
        <f t="shared" si="17"/>
        <v>0.91826923076923073</v>
      </c>
      <c r="Z21" s="334">
        <f t="shared" si="18"/>
        <v>0.96799999999999997</v>
      </c>
      <c r="AA21" s="334">
        <f t="shared" si="19"/>
        <v>0.96799999999999997</v>
      </c>
      <c r="AB21" s="334">
        <f t="shared" si="20"/>
        <v>0.96799999999999997</v>
      </c>
      <c r="AC21" s="334">
        <f t="shared" si="21"/>
        <v>0.9247564102564102</v>
      </c>
      <c r="AD21" s="334">
        <f t="shared" si="22"/>
        <v>0.9247564102564102</v>
      </c>
      <c r="AE21" s="334">
        <f t="shared" si="23"/>
        <v>0.9247564102564102</v>
      </c>
      <c r="AF21" s="334">
        <f>MAX(AC7:AC49)</f>
        <v>0.94584615384615389</v>
      </c>
      <c r="AG21" s="334">
        <f t="shared" ref="AG21:AH21" si="57">MAX(AD7:AD49)</f>
        <v>0.94584615384615389</v>
      </c>
      <c r="AH21" s="334">
        <f t="shared" si="57"/>
        <v>0.94584615384615389</v>
      </c>
      <c r="AI21" s="367">
        <f t="shared" si="25"/>
        <v>0.97770277597050526</v>
      </c>
      <c r="AJ21" s="367">
        <f t="shared" si="26"/>
        <v>0.97770277597050526</v>
      </c>
      <c r="AK21" s="367">
        <f t="shared" si="27"/>
        <v>0.97770277597050526</v>
      </c>
    </row>
    <row r="22" spans="1:37" s="282" customFormat="1" ht="7.5" customHeight="1" x14ac:dyDescent="0.25">
      <c r="A22" s="291"/>
      <c r="B22" s="334"/>
      <c r="C22" s="334"/>
      <c r="D22" s="334"/>
      <c r="E22" s="334"/>
      <c r="F22" s="334"/>
      <c r="G22" s="334"/>
      <c r="H22" s="335"/>
      <c r="I22" s="335"/>
      <c r="J22" s="335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4"/>
      <c r="W22" s="334"/>
      <c r="X22" s="334"/>
      <c r="Y22" s="334"/>
      <c r="Z22" s="334"/>
      <c r="AA22" s="334"/>
      <c r="AB22" s="334"/>
      <c r="AC22" s="334"/>
      <c r="AD22" s="334"/>
      <c r="AE22" s="334"/>
      <c r="AF22" s="334"/>
      <c r="AG22" s="334"/>
      <c r="AH22" s="334"/>
      <c r="AI22" s="367"/>
      <c r="AJ22" s="367"/>
      <c r="AK22" s="367"/>
    </row>
    <row r="23" spans="1:37" s="282" customFormat="1" x14ac:dyDescent="0.25">
      <c r="A23" s="291" t="s">
        <v>15</v>
      </c>
      <c r="B23" s="334">
        <f>'[3]Естественное движение'!$E27</f>
        <v>0.65700000000000003</v>
      </c>
      <c r="C23" s="334">
        <f>'[3]Естественное движение'!$G27</f>
        <v>0.65700000000000003</v>
      </c>
      <c r="D23" s="334">
        <f>'[3]Естественное движение'!$I27</f>
        <v>0.65700000000000003</v>
      </c>
      <c r="E23" s="334">
        <f>1/'[3]Естественное движение'!$K27</f>
        <v>1.04</v>
      </c>
      <c r="F23" s="334">
        <f>1/'[3]Естественное движение'!$K27</f>
        <v>1.04</v>
      </c>
      <c r="G23" s="334">
        <f>1/'[3]Естественное движение'!$K27</f>
        <v>1.04</v>
      </c>
      <c r="H23" s="335">
        <f>'[3]Естественное движение'!$Q27</f>
        <v>0.65300000000000002</v>
      </c>
      <c r="I23" s="335">
        <f>'[3]Естественное движение'!$S27</f>
        <v>0.65300000000000002</v>
      </c>
      <c r="J23" s="335">
        <f>'[3]Естественное движение'!$U27</f>
        <v>0.65300000000000002</v>
      </c>
      <c r="K23" s="334">
        <f>MAX(B7:B49)</f>
        <v>1</v>
      </c>
      <c r="L23" s="334">
        <f t="shared" ref="L23:S23" si="58">MAX(C7:C49)</f>
        <v>1</v>
      </c>
      <c r="M23" s="334">
        <f t="shared" si="58"/>
        <v>1</v>
      </c>
      <c r="N23" s="334">
        <f t="shared" ref="N23" si="59">MAX(E7:E49)</f>
        <v>1.04</v>
      </c>
      <c r="O23" s="334">
        <f t="shared" ref="O23" si="60">MAX(F7:F49)</f>
        <v>1.04</v>
      </c>
      <c r="P23" s="334">
        <f t="shared" ref="P23" si="61">MAX(G7:G49)</f>
        <v>1.04</v>
      </c>
      <c r="Q23" s="334">
        <f t="shared" si="58"/>
        <v>1</v>
      </c>
      <c r="R23" s="334">
        <f t="shared" si="58"/>
        <v>1</v>
      </c>
      <c r="S23" s="334">
        <f t="shared" si="58"/>
        <v>1</v>
      </c>
      <c r="T23" s="334">
        <f t="shared" si="12"/>
        <v>0.65700000000000003</v>
      </c>
      <c r="U23" s="334">
        <f t="shared" si="13"/>
        <v>0.65700000000000003</v>
      </c>
      <c r="V23" s="334">
        <f t="shared" si="14"/>
        <v>0.65700000000000003</v>
      </c>
      <c r="W23" s="334">
        <f t="shared" si="15"/>
        <v>1</v>
      </c>
      <c r="X23" s="334">
        <f t="shared" si="16"/>
        <v>1</v>
      </c>
      <c r="Y23" s="334">
        <f t="shared" si="17"/>
        <v>1</v>
      </c>
      <c r="Z23" s="334">
        <f t="shared" si="18"/>
        <v>0.65300000000000002</v>
      </c>
      <c r="AA23" s="334">
        <f t="shared" si="19"/>
        <v>0.65300000000000002</v>
      </c>
      <c r="AB23" s="334">
        <f t="shared" si="20"/>
        <v>0.65300000000000002</v>
      </c>
      <c r="AC23" s="334">
        <f t="shared" si="21"/>
        <v>0.77</v>
      </c>
      <c r="AD23" s="334">
        <f t="shared" si="22"/>
        <v>0.77</v>
      </c>
      <c r="AE23" s="334">
        <f t="shared" si="23"/>
        <v>0.77</v>
      </c>
      <c r="AF23" s="334">
        <f>MAX(AC7:AC49)</f>
        <v>0.94584615384615389</v>
      </c>
      <c r="AG23" s="334">
        <f t="shared" ref="AG23:AH23" si="62">MAX(AD7:AD49)</f>
        <v>0.94584615384615389</v>
      </c>
      <c r="AH23" s="334">
        <f t="shared" si="62"/>
        <v>0.94584615384615389</v>
      </c>
      <c r="AI23" s="367">
        <f t="shared" si="25"/>
        <v>0.81408588158750816</v>
      </c>
      <c r="AJ23" s="367">
        <f t="shared" si="26"/>
        <v>0.81408588158750816</v>
      </c>
      <c r="AK23" s="367">
        <f t="shared" si="27"/>
        <v>0.81408588158750816</v>
      </c>
    </row>
    <row r="24" spans="1:37" s="282" customFormat="1" ht="6" customHeight="1" x14ac:dyDescent="0.25">
      <c r="A24" s="291"/>
      <c r="B24" s="334"/>
      <c r="C24" s="334"/>
      <c r="D24" s="334"/>
      <c r="E24" s="334"/>
      <c r="F24" s="334"/>
      <c r="G24" s="334"/>
      <c r="H24" s="335"/>
      <c r="I24" s="335"/>
      <c r="J24" s="335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  <c r="AG24" s="334"/>
      <c r="AH24" s="334"/>
      <c r="AI24" s="367"/>
      <c r="AJ24" s="367"/>
      <c r="AK24" s="367"/>
    </row>
    <row r="25" spans="1:37" s="282" customFormat="1" x14ac:dyDescent="0.25">
      <c r="A25" s="291" t="s">
        <v>16</v>
      </c>
      <c r="B25" s="334">
        <f>'[3]Естественное движение'!$E29</f>
        <v>0.80500000000000005</v>
      </c>
      <c r="C25" s="334">
        <f>'[3]Естественное движение'!$G29</f>
        <v>0.80500000000000005</v>
      </c>
      <c r="D25" s="334">
        <f>'[3]Естественное движение'!$I29</f>
        <v>0.80500000000000005</v>
      </c>
      <c r="E25" s="334">
        <f>1/'[3]Естественное движение'!$K29</f>
        <v>0.76300000000000012</v>
      </c>
      <c r="F25" s="334">
        <f>1/'[3]Естественное движение'!$K29</f>
        <v>0.76300000000000012</v>
      </c>
      <c r="G25" s="334">
        <f>1/'[3]Естественное движение'!$K29</f>
        <v>0.76300000000000012</v>
      </c>
      <c r="H25" s="335">
        <f>'[3]Естественное движение'!$Q29</f>
        <v>0.52600000000000002</v>
      </c>
      <c r="I25" s="335">
        <f>'[3]Естественное движение'!$S29</f>
        <v>0.52600000000000002</v>
      </c>
      <c r="J25" s="335">
        <f>'[3]Естественное движение'!$U29</f>
        <v>0.52600000000000002</v>
      </c>
      <c r="K25" s="334">
        <f>MAX(B7:B49)</f>
        <v>1</v>
      </c>
      <c r="L25" s="334">
        <f t="shared" ref="L25:S25" si="63">MAX(C7:C49)</f>
        <v>1</v>
      </c>
      <c r="M25" s="334">
        <f t="shared" si="63"/>
        <v>1</v>
      </c>
      <c r="N25" s="334">
        <f t="shared" ref="N25" si="64">MAX(E7:E49)</f>
        <v>1.04</v>
      </c>
      <c r="O25" s="334">
        <f t="shared" ref="O25" si="65">MAX(F7:F49)</f>
        <v>1.04</v>
      </c>
      <c r="P25" s="334">
        <f t="shared" ref="P25" si="66">MAX(G7:G49)</f>
        <v>1.04</v>
      </c>
      <c r="Q25" s="334">
        <f t="shared" si="63"/>
        <v>1</v>
      </c>
      <c r="R25" s="334">
        <f t="shared" si="63"/>
        <v>1</v>
      </c>
      <c r="S25" s="334">
        <f t="shared" si="63"/>
        <v>1</v>
      </c>
      <c r="T25" s="334">
        <f t="shared" si="12"/>
        <v>0.80500000000000005</v>
      </c>
      <c r="U25" s="334">
        <f t="shared" si="13"/>
        <v>0.80500000000000005</v>
      </c>
      <c r="V25" s="334">
        <f t="shared" si="14"/>
        <v>0.80500000000000005</v>
      </c>
      <c r="W25" s="334">
        <f t="shared" si="15"/>
        <v>0.73365384615384621</v>
      </c>
      <c r="X25" s="334">
        <f t="shared" si="16"/>
        <v>0.73365384615384621</v>
      </c>
      <c r="Y25" s="334">
        <f t="shared" si="17"/>
        <v>0.73365384615384621</v>
      </c>
      <c r="Z25" s="334">
        <f t="shared" si="18"/>
        <v>0.52600000000000002</v>
      </c>
      <c r="AA25" s="334">
        <f t="shared" si="19"/>
        <v>0.52600000000000002</v>
      </c>
      <c r="AB25" s="334">
        <f t="shared" si="20"/>
        <v>0.52600000000000002</v>
      </c>
      <c r="AC25" s="334">
        <f t="shared" si="21"/>
        <v>0.68821794871794884</v>
      </c>
      <c r="AD25" s="334">
        <f t="shared" si="22"/>
        <v>0.68821794871794884</v>
      </c>
      <c r="AE25" s="334">
        <f t="shared" si="23"/>
        <v>0.68821794871794884</v>
      </c>
      <c r="AF25" s="334">
        <f>MAX(AC7:AC49)</f>
        <v>0.94584615384615389</v>
      </c>
      <c r="AG25" s="334">
        <f t="shared" ref="AG25:AH25" si="67">MAX(AD7:AD49)</f>
        <v>0.94584615384615389</v>
      </c>
      <c r="AH25" s="334">
        <f t="shared" si="67"/>
        <v>0.94584615384615389</v>
      </c>
      <c r="AI25" s="367">
        <f t="shared" si="25"/>
        <v>0.72762144870960754</v>
      </c>
      <c r="AJ25" s="367">
        <f t="shared" si="26"/>
        <v>0.72762144870960754</v>
      </c>
      <c r="AK25" s="367">
        <f t="shared" si="27"/>
        <v>0.72762144870960754</v>
      </c>
    </row>
    <row r="26" spans="1:37" s="282" customFormat="1" ht="7.5" customHeight="1" x14ac:dyDescent="0.25">
      <c r="A26" s="291"/>
      <c r="B26" s="334"/>
      <c r="C26" s="334"/>
      <c r="D26" s="334"/>
      <c r="E26" s="334"/>
      <c r="F26" s="334"/>
      <c r="G26" s="334"/>
      <c r="H26" s="335"/>
      <c r="I26" s="335"/>
      <c r="J26" s="335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  <c r="AI26" s="367"/>
      <c r="AJ26" s="367"/>
      <c r="AK26" s="367"/>
    </row>
    <row r="27" spans="1:37" s="282" customFormat="1" x14ac:dyDescent="0.25">
      <c r="A27" s="291" t="s">
        <v>17</v>
      </c>
      <c r="B27" s="334">
        <f>'[3]Естественное движение'!$E31</f>
        <v>0.876</v>
      </c>
      <c r="C27" s="334">
        <f>'[3]Естественное движение'!$G31</f>
        <v>0.876</v>
      </c>
      <c r="D27" s="334">
        <f>'[3]Естественное движение'!$I31</f>
        <v>0.876</v>
      </c>
      <c r="E27" s="334">
        <f>1/'[3]Естественное движение'!$K31</f>
        <v>1</v>
      </c>
      <c r="F27" s="334">
        <f>1/'[3]Естественное движение'!$K31</f>
        <v>1</v>
      </c>
      <c r="G27" s="334">
        <f>1/'[3]Естественное движение'!$K31</f>
        <v>1</v>
      </c>
      <c r="H27" s="335">
        <f>'[3]Естественное движение'!$Q31</f>
        <v>1</v>
      </c>
      <c r="I27" s="335">
        <f>'[3]Естественное движение'!$S31</f>
        <v>1</v>
      </c>
      <c r="J27" s="335">
        <f>'[3]Естественное движение'!$U31</f>
        <v>1</v>
      </c>
      <c r="K27" s="334">
        <f>MAX(B7:B49)</f>
        <v>1</v>
      </c>
      <c r="L27" s="334">
        <f t="shared" ref="L27:S27" si="68">MAX(C7:C49)</f>
        <v>1</v>
      </c>
      <c r="M27" s="334">
        <f t="shared" si="68"/>
        <v>1</v>
      </c>
      <c r="N27" s="334">
        <f t="shared" ref="N27" si="69">MAX(E7:E49)</f>
        <v>1.04</v>
      </c>
      <c r="O27" s="334">
        <f t="shared" ref="O27" si="70">MAX(F7:F49)</f>
        <v>1.04</v>
      </c>
      <c r="P27" s="334">
        <f t="shared" ref="P27" si="71">MAX(G7:G49)</f>
        <v>1.04</v>
      </c>
      <c r="Q27" s="334">
        <f t="shared" si="68"/>
        <v>1</v>
      </c>
      <c r="R27" s="334">
        <f t="shared" si="68"/>
        <v>1</v>
      </c>
      <c r="S27" s="334">
        <f t="shared" si="68"/>
        <v>1</v>
      </c>
      <c r="T27" s="334">
        <f t="shared" si="12"/>
        <v>0.876</v>
      </c>
      <c r="U27" s="334">
        <f t="shared" si="13"/>
        <v>0.876</v>
      </c>
      <c r="V27" s="334">
        <f t="shared" si="14"/>
        <v>0.876</v>
      </c>
      <c r="W27" s="334">
        <f t="shared" si="15"/>
        <v>0.96153846153846145</v>
      </c>
      <c r="X27" s="334">
        <f t="shared" si="16"/>
        <v>0.96153846153846145</v>
      </c>
      <c r="Y27" s="334">
        <f t="shared" si="17"/>
        <v>0.96153846153846145</v>
      </c>
      <c r="Z27" s="334">
        <f t="shared" si="18"/>
        <v>1</v>
      </c>
      <c r="AA27" s="334">
        <f t="shared" si="19"/>
        <v>1</v>
      </c>
      <c r="AB27" s="334">
        <f t="shared" si="20"/>
        <v>1</v>
      </c>
      <c r="AC27" s="334">
        <f t="shared" si="21"/>
        <v>0.94584615384615389</v>
      </c>
      <c r="AD27" s="334">
        <f t="shared" si="22"/>
        <v>0.94584615384615389</v>
      </c>
      <c r="AE27" s="334">
        <f t="shared" si="23"/>
        <v>0.94584615384615389</v>
      </c>
      <c r="AF27" s="334">
        <f>MAX(AC7:AC49)</f>
        <v>0.94584615384615389</v>
      </c>
      <c r="AG27" s="334">
        <f t="shared" ref="AG27:AH27" si="72">MAX(AD7:AD49)</f>
        <v>0.94584615384615389</v>
      </c>
      <c r="AH27" s="334">
        <f t="shared" si="72"/>
        <v>0.94584615384615389</v>
      </c>
      <c r="AI27" s="367">
        <f t="shared" si="25"/>
        <v>1</v>
      </c>
      <c r="AJ27" s="367">
        <f t="shared" si="26"/>
        <v>1</v>
      </c>
      <c r="AK27" s="367">
        <f t="shared" si="27"/>
        <v>1</v>
      </c>
    </row>
    <row r="28" spans="1:37" s="282" customFormat="1" ht="7.5" customHeight="1" x14ac:dyDescent="0.25">
      <c r="A28" s="291"/>
      <c r="B28" s="334"/>
      <c r="C28" s="334"/>
      <c r="D28" s="334"/>
      <c r="E28" s="334"/>
      <c r="F28" s="334"/>
      <c r="G28" s="334"/>
      <c r="H28" s="335"/>
      <c r="I28" s="335"/>
      <c r="J28" s="335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334"/>
      <c r="AA28" s="334"/>
      <c r="AB28" s="334"/>
      <c r="AC28" s="334"/>
      <c r="AD28" s="334"/>
      <c r="AE28" s="334"/>
      <c r="AF28" s="334"/>
      <c r="AG28" s="334"/>
      <c r="AH28" s="334"/>
      <c r="AI28" s="367"/>
      <c r="AJ28" s="367"/>
      <c r="AK28" s="367"/>
    </row>
    <row r="29" spans="1:37" s="282" customFormat="1" x14ac:dyDescent="0.25">
      <c r="A29" s="291" t="s">
        <v>18</v>
      </c>
      <c r="B29" s="334">
        <f>'[3]Естественное движение'!$E33</f>
        <v>0.69799999999999995</v>
      </c>
      <c r="C29" s="334">
        <f>'[3]Естественное движение'!$G33</f>
        <v>0.69799999999999995</v>
      </c>
      <c r="D29" s="334">
        <f>'[3]Естественное движение'!$I33</f>
        <v>0.69799999999999995</v>
      </c>
      <c r="E29" s="334">
        <f>1/'[3]Естественное движение'!$K33</f>
        <v>0.80300000000000005</v>
      </c>
      <c r="F29" s="334">
        <f>1/'[3]Естественное движение'!$K33</f>
        <v>0.80300000000000005</v>
      </c>
      <c r="G29" s="334">
        <f>1/'[3]Естественное движение'!$K33</f>
        <v>0.80300000000000005</v>
      </c>
      <c r="H29" s="335">
        <f>'[3]Естественное движение'!$Q33</f>
        <v>0.41099999999999998</v>
      </c>
      <c r="I29" s="335">
        <f>'[3]Естественное движение'!$S33</f>
        <v>0.41099999999999998</v>
      </c>
      <c r="J29" s="335">
        <f>'[3]Естественное движение'!$U33</f>
        <v>0.41099999999999998</v>
      </c>
      <c r="K29" s="334">
        <f>MAX(B7:B49)</f>
        <v>1</v>
      </c>
      <c r="L29" s="334">
        <f t="shared" ref="L29:S29" si="73">MAX(C7:C49)</f>
        <v>1</v>
      </c>
      <c r="M29" s="334">
        <f t="shared" si="73"/>
        <v>1</v>
      </c>
      <c r="N29" s="334">
        <f t="shared" ref="N29" si="74">MAX(E7:E49)</f>
        <v>1.04</v>
      </c>
      <c r="O29" s="334">
        <f t="shared" ref="O29" si="75">MAX(F7:F49)</f>
        <v>1.04</v>
      </c>
      <c r="P29" s="334">
        <f t="shared" ref="P29" si="76">MAX(G7:G49)</f>
        <v>1.04</v>
      </c>
      <c r="Q29" s="334">
        <f t="shared" si="73"/>
        <v>1</v>
      </c>
      <c r="R29" s="334">
        <f t="shared" si="73"/>
        <v>1</v>
      </c>
      <c r="S29" s="334">
        <f t="shared" si="73"/>
        <v>1</v>
      </c>
      <c r="T29" s="334">
        <f t="shared" si="12"/>
        <v>0.69799999999999995</v>
      </c>
      <c r="U29" s="334">
        <f t="shared" si="13"/>
        <v>0.69799999999999995</v>
      </c>
      <c r="V29" s="334">
        <f t="shared" si="14"/>
        <v>0.69799999999999995</v>
      </c>
      <c r="W29" s="334">
        <f t="shared" si="15"/>
        <v>0.77211538461538465</v>
      </c>
      <c r="X29" s="334">
        <f t="shared" si="16"/>
        <v>0.77211538461538465</v>
      </c>
      <c r="Y29" s="334">
        <f t="shared" si="17"/>
        <v>0.77211538461538465</v>
      </c>
      <c r="Z29" s="334">
        <f t="shared" si="18"/>
        <v>0.41099999999999998</v>
      </c>
      <c r="AA29" s="334">
        <f t="shared" si="19"/>
        <v>0.41099999999999998</v>
      </c>
      <c r="AB29" s="334">
        <f t="shared" si="20"/>
        <v>0.41099999999999998</v>
      </c>
      <c r="AC29" s="334">
        <f t="shared" si="21"/>
        <v>0.62703846153846154</v>
      </c>
      <c r="AD29" s="334">
        <f t="shared" si="22"/>
        <v>0.62703846153846154</v>
      </c>
      <c r="AE29" s="334">
        <f t="shared" si="23"/>
        <v>0.62703846153846154</v>
      </c>
      <c r="AF29" s="334">
        <f>MAX(AC7:AC49)</f>
        <v>0.94584615384615389</v>
      </c>
      <c r="AG29" s="334">
        <f t="shared" ref="AG29:AH29" si="77">MAX(AD7:AD49)</f>
        <v>0.94584615384615389</v>
      </c>
      <c r="AH29" s="334">
        <f t="shared" si="77"/>
        <v>0.94584615384615389</v>
      </c>
      <c r="AI29" s="367">
        <f t="shared" si="25"/>
        <v>0.66293916720884838</v>
      </c>
      <c r="AJ29" s="367">
        <f t="shared" si="26"/>
        <v>0.66293916720884838</v>
      </c>
      <c r="AK29" s="367">
        <f t="shared" si="27"/>
        <v>0.66293916720884838</v>
      </c>
    </row>
    <row r="30" spans="1:37" s="282" customFormat="1" ht="7.5" customHeight="1" x14ac:dyDescent="0.25">
      <c r="A30" s="291"/>
      <c r="B30" s="334"/>
      <c r="C30" s="334"/>
      <c r="D30" s="334"/>
      <c r="E30" s="334"/>
      <c r="F30" s="334"/>
      <c r="G30" s="334"/>
      <c r="H30" s="335"/>
      <c r="I30" s="335"/>
      <c r="J30" s="335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34"/>
      <c r="X30" s="334"/>
      <c r="Y30" s="334"/>
      <c r="Z30" s="334"/>
      <c r="AA30" s="334"/>
      <c r="AB30" s="334"/>
      <c r="AC30" s="334"/>
      <c r="AD30" s="334"/>
      <c r="AE30" s="334"/>
      <c r="AF30" s="334"/>
      <c r="AG30" s="334"/>
      <c r="AH30" s="334"/>
      <c r="AI30" s="367"/>
      <c r="AJ30" s="367"/>
      <c r="AK30" s="367"/>
    </row>
    <row r="31" spans="1:37" s="282" customFormat="1" x14ac:dyDescent="0.25">
      <c r="A31" s="291" t="s">
        <v>19</v>
      </c>
      <c r="B31" s="334">
        <f>'[3]Естественное движение'!$E35</f>
        <v>0.71599999999999997</v>
      </c>
      <c r="C31" s="334">
        <f>'[3]Естественное движение'!$G35</f>
        <v>0.71599999999999997</v>
      </c>
      <c r="D31" s="334">
        <f>'[3]Естественное движение'!$I35</f>
        <v>0.71599999999999997</v>
      </c>
      <c r="E31" s="334">
        <f>1/'[3]Естественное движение'!$K35</f>
        <v>0.84799999999999998</v>
      </c>
      <c r="F31" s="334">
        <f>1/'[3]Естественное движение'!$K35</f>
        <v>0.84799999999999998</v>
      </c>
      <c r="G31" s="334">
        <f>1/'[3]Естественное движение'!$K35</f>
        <v>0.84799999999999998</v>
      </c>
      <c r="H31" s="335">
        <f>'[3]Естественное движение'!$Q35</f>
        <v>0.52600000000000002</v>
      </c>
      <c r="I31" s="335">
        <f>'[3]Естественное движение'!$S35</f>
        <v>0.52600000000000002</v>
      </c>
      <c r="J31" s="335">
        <f>'[3]Естественное движение'!$U35</f>
        <v>0.52600000000000002</v>
      </c>
      <c r="K31" s="334">
        <f>MAX(B7:B49)</f>
        <v>1</v>
      </c>
      <c r="L31" s="334">
        <f t="shared" ref="L31:S31" si="78">MAX(C7:C49)</f>
        <v>1</v>
      </c>
      <c r="M31" s="334">
        <f t="shared" si="78"/>
        <v>1</v>
      </c>
      <c r="N31" s="334">
        <f t="shared" ref="N31" si="79">MAX(E7:E49)</f>
        <v>1.04</v>
      </c>
      <c r="O31" s="334">
        <f t="shared" ref="O31" si="80">MAX(F7:F49)</f>
        <v>1.04</v>
      </c>
      <c r="P31" s="334">
        <f t="shared" ref="P31" si="81">MAX(G7:G49)</f>
        <v>1.04</v>
      </c>
      <c r="Q31" s="334">
        <f t="shared" si="78"/>
        <v>1</v>
      </c>
      <c r="R31" s="334">
        <f t="shared" si="78"/>
        <v>1</v>
      </c>
      <c r="S31" s="334">
        <f t="shared" si="78"/>
        <v>1</v>
      </c>
      <c r="T31" s="334">
        <f t="shared" si="12"/>
        <v>0.71599999999999997</v>
      </c>
      <c r="U31" s="334">
        <f t="shared" si="13"/>
        <v>0.71599999999999997</v>
      </c>
      <c r="V31" s="334">
        <f t="shared" si="14"/>
        <v>0.71599999999999997</v>
      </c>
      <c r="W31" s="334">
        <f t="shared" si="15"/>
        <v>0.81538461538461537</v>
      </c>
      <c r="X31" s="334">
        <f t="shared" si="16"/>
        <v>0.81538461538461537</v>
      </c>
      <c r="Y31" s="334">
        <f t="shared" si="17"/>
        <v>0.81538461538461537</v>
      </c>
      <c r="Z31" s="334">
        <f t="shared" si="18"/>
        <v>0.52600000000000002</v>
      </c>
      <c r="AA31" s="334">
        <f t="shared" si="19"/>
        <v>0.52600000000000002</v>
      </c>
      <c r="AB31" s="334">
        <f t="shared" si="20"/>
        <v>0.52600000000000002</v>
      </c>
      <c r="AC31" s="334">
        <f t="shared" si="21"/>
        <v>0.68579487179487175</v>
      </c>
      <c r="AD31" s="334">
        <f t="shared" si="22"/>
        <v>0.68579487179487175</v>
      </c>
      <c r="AE31" s="334">
        <f t="shared" si="23"/>
        <v>0.68579487179487175</v>
      </c>
      <c r="AF31" s="334">
        <f>MAX(AC7:AC49)</f>
        <v>0.94584615384615389</v>
      </c>
      <c r="AG31" s="334">
        <f t="shared" ref="AG31:AH31" si="82">MAX(AD7:AD49)</f>
        <v>0.94584615384615389</v>
      </c>
      <c r="AH31" s="334">
        <f t="shared" si="82"/>
        <v>0.94584615384615389</v>
      </c>
      <c r="AI31" s="367">
        <f t="shared" si="25"/>
        <v>0.72505963999132506</v>
      </c>
      <c r="AJ31" s="367">
        <f t="shared" si="26"/>
        <v>0.72505963999132506</v>
      </c>
      <c r="AK31" s="367">
        <f t="shared" si="27"/>
        <v>0.72505963999132506</v>
      </c>
    </row>
    <row r="32" spans="1:37" s="282" customFormat="1" ht="6.75" customHeight="1" x14ac:dyDescent="0.25">
      <c r="A32" s="291"/>
      <c r="B32" s="334"/>
      <c r="C32" s="334"/>
      <c r="D32" s="334"/>
      <c r="E32" s="334"/>
      <c r="F32" s="334"/>
      <c r="G32" s="334"/>
      <c r="H32" s="335"/>
      <c r="I32" s="335"/>
      <c r="J32" s="335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334"/>
      <c r="Z32" s="334"/>
      <c r="AA32" s="334"/>
      <c r="AB32" s="334"/>
      <c r="AC32" s="334"/>
      <c r="AD32" s="334"/>
      <c r="AE32" s="334"/>
      <c r="AF32" s="334"/>
      <c r="AG32" s="334"/>
      <c r="AH32" s="334"/>
      <c r="AI32" s="367"/>
      <c r="AJ32" s="367"/>
      <c r="AK32" s="367"/>
    </row>
    <row r="33" spans="1:37" s="282" customFormat="1" x14ac:dyDescent="0.25">
      <c r="A33" s="291" t="s">
        <v>20</v>
      </c>
      <c r="B33" s="334">
        <f>'[3]Естественное движение'!$E37</f>
        <v>0.92300000000000004</v>
      </c>
      <c r="C33" s="334">
        <f>'[3]Естественное движение'!$G37</f>
        <v>0.92300000000000004</v>
      </c>
      <c r="D33" s="334">
        <f>'[3]Естественное движение'!$I37</f>
        <v>0.92300000000000004</v>
      </c>
      <c r="E33" s="334">
        <f>1/'[3]Естественное движение'!$K37</f>
        <v>0.70699999999999996</v>
      </c>
      <c r="F33" s="334">
        <f>1/'[3]Естественное движение'!$K37</f>
        <v>0.70699999999999996</v>
      </c>
      <c r="G33" s="334">
        <f>1/'[3]Естественное движение'!$K37</f>
        <v>0.70699999999999996</v>
      </c>
      <c r="H33" s="335">
        <f>'[3]Естественное движение'!$Q37</f>
        <v>0.621</v>
      </c>
      <c r="I33" s="335">
        <f>'[3]Естественное движение'!$S37</f>
        <v>0.621</v>
      </c>
      <c r="J33" s="335">
        <f>'[3]Естественное движение'!$U37</f>
        <v>0.621</v>
      </c>
      <c r="K33" s="334">
        <f>MAX(B7:B49)</f>
        <v>1</v>
      </c>
      <c r="L33" s="334">
        <f t="shared" ref="L33:S33" si="83">MAX(C7:C49)</f>
        <v>1</v>
      </c>
      <c r="M33" s="334">
        <f t="shared" si="83"/>
        <v>1</v>
      </c>
      <c r="N33" s="334">
        <f t="shared" ref="N33" si="84">MAX(E7:E49)</f>
        <v>1.04</v>
      </c>
      <c r="O33" s="334">
        <f t="shared" ref="O33" si="85">MAX(F7:F49)</f>
        <v>1.04</v>
      </c>
      <c r="P33" s="334">
        <f t="shared" ref="P33" si="86">MAX(G7:G49)</f>
        <v>1.04</v>
      </c>
      <c r="Q33" s="334">
        <f t="shared" si="83"/>
        <v>1</v>
      </c>
      <c r="R33" s="334">
        <f t="shared" si="83"/>
        <v>1</v>
      </c>
      <c r="S33" s="334">
        <f t="shared" si="83"/>
        <v>1</v>
      </c>
      <c r="T33" s="334">
        <f t="shared" si="12"/>
        <v>0.92300000000000004</v>
      </c>
      <c r="U33" s="334">
        <f t="shared" si="13"/>
        <v>0.92300000000000004</v>
      </c>
      <c r="V33" s="334">
        <f t="shared" si="14"/>
        <v>0.92300000000000004</v>
      </c>
      <c r="W33" s="334">
        <f t="shared" si="15"/>
        <v>0.67980769230769222</v>
      </c>
      <c r="X33" s="334">
        <f t="shared" si="16"/>
        <v>0.67980769230769222</v>
      </c>
      <c r="Y33" s="334">
        <f t="shared" si="17"/>
        <v>0.67980769230769222</v>
      </c>
      <c r="Z33" s="334">
        <f t="shared" si="18"/>
        <v>0.621</v>
      </c>
      <c r="AA33" s="334">
        <f t="shared" si="19"/>
        <v>0.621</v>
      </c>
      <c r="AB33" s="334">
        <f t="shared" si="20"/>
        <v>0.621</v>
      </c>
      <c r="AC33" s="334">
        <f t="shared" si="21"/>
        <v>0.74126923076923079</v>
      </c>
      <c r="AD33" s="334">
        <f t="shared" si="22"/>
        <v>0.74126923076923079</v>
      </c>
      <c r="AE33" s="334">
        <f t="shared" si="23"/>
        <v>0.74126923076923079</v>
      </c>
      <c r="AF33" s="334">
        <f>MAX(AC7:AC49)</f>
        <v>0.94584615384615389</v>
      </c>
      <c r="AG33" s="334">
        <f t="shared" ref="AG33:AH33" si="87">MAX(AD7:AD49)</f>
        <v>0.94584615384615389</v>
      </c>
      <c r="AH33" s="334">
        <f t="shared" si="87"/>
        <v>0.94584615384615389</v>
      </c>
      <c r="AI33" s="367">
        <f t="shared" si="25"/>
        <v>0.78371014964216001</v>
      </c>
      <c r="AJ33" s="367">
        <f t="shared" si="26"/>
        <v>0.78371014964216001</v>
      </c>
      <c r="AK33" s="367">
        <f t="shared" si="27"/>
        <v>0.78371014964216001</v>
      </c>
    </row>
    <row r="34" spans="1:37" s="282" customFormat="1" ht="7.5" customHeight="1" x14ac:dyDescent="0.25">
      <c r="A34" s="291"/>
      <c r="B34" s="334"/>
      <c r="C34" s="334"/>
      <c r="D34" s="334"/>
      <c r="E34" s="334"/>
      <c r="F34" s="334"/>
      <c r="G34" s="334"/>
      <c r="H34" s="335"/>
      <c r="I34" s="335"/>
      <c r="J34" s="335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4"/>
      <c r="X34" s="334"/>
      <c r="Y34" s="334"/>
      <c r="Z34" s="334"/>
      <c r="AA34" s="334"/>
      <c r="AB34" s="334"/>
      <c r="AC34" s="334"/>
      <c r="AD34" s="334"/>
      <c r="AE34" s="334"/>
      <c r="AF34" s="334"/>
      <c r="AG34" s="334"/>
      <c r="AH34" s="334"/>
      <c r="AI34" s="367"/>
      <c r="AJ34" s="367"/>
      <c r="AK34" s="367"/>
    </row>
    <row r="35" spans="1:37" s="282" customFormat="1" x14ac:dyDescent="0.25">
      <c r="A35" s="291" t="s">
        <v>21</v>
      </c>
      <c r="B35" s="334">
        <f>'[3]Естественное движение'!$E39</f>
        <v>0.88200000000000001</v>
      </c>
      <c r="C35" s="334">
        <f>'[3]Естественное движение'!$G39</f>
        <v>0.88200000000000001</v>
      </c>
      <c r="D35" s="334">
        <f>'[3]Естественное движение'!$I39</f>
        <v>0.88200000000000001</v>
      </c>
      <c r="E35" s="334">
        <f>1/'[3]Естественное движение'!$K39</f>
        <v>0.624</v>
      </c>
      <c r="F35" s="334">
        <f>1/'[3]Естественное движение'!$K39</f>
        <v>0.624</v>
      </c>
      <c r="G35" s="334">
        <f>1/'[3]Естественное движение'!$K39</f>
        <v>0.624</v>
      </c>
      <c r="H35" s="335">
        <f>'[3]Естественное движение'!$Q39</f>
        <v>0.33700000000000002</v>
      </c>
      <c r="I35" s="335">
        <f>'[3]Естественное движение'!$S39</f>
        <v>0.33700000000000002</v>
      </c>
      <c r="J35" s="335">
        <f>'[3]Естественное движение'!$U39</f>
        <v>0.33700000000000002</v>
      </c>
      <c r="K35" s="334">
        <f>MAX(B7:B49)</f>
        <v>1</v>
      </c>
      <c r="L35" s="334">
        <f t="shared" ref="L35:S35" si="88">MAX(C7:C49)</f>
        <v>1</v>
      </c>
      <c r="M35" s="334">
        <f t="shared" si="88"/>
        <v>1</v>
      </c>
      <c r="N35" s="334">
        <f t="shared" ref="N35" si="89">MAX(E7:E49)</f>
        <v>1.04</v>
      </c>
      <c r="O35" s="334">
        <f t="shared" ref="O35" si="90">MAX(F7:F49)</f>
        <v>1.04</v>
      </c>
      <c r="P35" s="334">
        <f t="shared" ref="P35" si="91">MAX(G7:G49)</f>
        <v>1.04</v>
      </c>
      <c r="Q35" s="334">
        <f t="shared" si="88"/>
        <v>1</v>
      </c>
      <c r="R35" s="334">
        <f t="shared" si="88"/>
        <v>1</v>
      </c>
      <c r="S35" s="334">
        <f t="shared" si="88"/>
        <v>1</v>
      </c>
      <c r="T35" s="334">
        <f t="shared" si="12"/>
        <v>0.88200000000000001</v>
      </c>
      <c r="U35" s="334">
        <f t="shared" si="13"/>
        <v>0.88200000000000001</v>
      </c>
      <c r="V35" s="334">
        <f t="shared" si="14"/>
        <v>0.88200000000000001</v>
      </c>
      <c r="W35" s="334">
        <f t="shared" si="15"/>
        <v>0.6</v>
      </c>
      <c r="X35" s="334">
        <f t="shared" si="16"/>
        <v>0.6</v>
      </c>
      <c r="Y35" s="334">
        <f t="shared" si="17"/>
        <v>0.6</v>
      </c>
      <c r="Z35" s="334">
        <f t="shared" si="18"/>
        <v>0.33700000000000002</v>
      </c>
      <c r="AA35" s="334">
        <f t="shared" si="19"/>
        <v>0.33700000000000002</v>
      </c>
      <c r="AB35" s="334">
        <f t="shared" si="20"/>
        <v>0.33700000000000002</v>
      </c>
      <c r="AC35" s="334">
        <f t="shared" si="21"/>
        <v>0.60633333333333328</v>
      </c>
      <c r="AD35" s="334">
        <f t="shared" si="22"/>
        <v>0.60633333333333328</v>
      </c>
      <c r="AE35" s="334">
        <f t="shared" si="23"/>
        <v>0.60633333333333328</v>
      </c>
      <c r="AF35" s="334">
        <f>MAX(AC7:AC49)</f>
        <v>0.94584615384615389</v>
      </c>
      <c r="AG35" s="334">
        <f t="shared" ref="AG35:AH35" si="92">MAX(AD7:AD49)</f>
        <v>0.94584615384615389</v>
      </c>
      <c r="AH35" s="334">
        <f t="shared" si="92"/>
        <v>0.94584615384615389</v>
      </c>
      <c r="AI35" s="367">
        <f t="shared" si="25"/>
        <v>0.64104857948384286</v>
      </c>
      <c r="AJ35" s="367">
        <f t="shared" si="26"/>
        <v>0.64104857948384286</v>
      </c>
      <c r="AK35" s="367">
        <f t="shared" si="27"/>
        <v>0.64104857948384286</v>
      </c>
    </row>
    <row r="36" spans="1:37" s="282" customFormat="1" ht="6.75" customHeight="1" x14ac:dyDescent="0.25">
      <c r="A36" s="291"/>
      <c r="B36" s="334"/>
      <c r="C36" s="334"/>
      <c r="D36" s="334"/>
      <c r="E36" s="334"/>
      <c r="F36" s="334"/>
      <c r="G36" s="334"/>
      <c r="H36" s="335"/>
      <c r="I36" s="335"/>
      <c r="J36" s="335"/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34"/>
      <c r="X36" s="334"/>
      <c r="Y36" s="334"/>
      <c r="Z36" s="334"/>
      <c r="AA36" s="334"/>
      <c r="AB36" s="334"/>
      <c r="AC36" s="334"/>
      <c r="AD36" s="334"/>
      <c r="AE36" s="334"/>
      <c r="AF36" s="334"/>
      <c r="AG36" s="334"/>
      <c r="AH36" s="334"/>
      <c r="AI36" s="367"/>
      <c r="AJ36" s="367"/>
      <c r="AK36" s="367"/>
    </row>
    <row r="37" spans="1:37" s="282" customFormat="1" x14ac:dyDescent="0.25">
      <c r="A37" s="290" t="s">
        <v>22</v>
      </c>
      <c r="B37" s="334">
        <f>'[3]Естественное движение'!$E41</f>
        <v>0.83399999999999996</v>
      </c>
      <c r="C37" s="334">
        <f>'[3]Естественное движение'!$G41</f>
        <v>0.83399999999999996</v>
      </c>
      <c r="D37" s="334">
        <f>'[3]Естественное движение'!$I41</f>
        <v>0.83399999999999996</v>
      </c>
      <c r="E37" s="334">
        <f>1/'[3]Естественное движение'!$K41</f>
        <v>0.78500000000000003</v>
      </c>
      <c r="F37" s="334">
        <f>1/'[3]Естественное движение'!$K41</f>
        <v>0.78500000000000003</v>
      </c>
      <c r="G37" s="334">
        <f>1/'[3]Естественное движение'!$K41</f>
        <v>0.78500000000000003</v>
      </c>
      <c r="H37" s="335">
        <f>'[3]Естественное движение'!$Q41</f>
        <v>0.621</v>
      </c>
      <c r="I37" s="335">
        <f>'[3]Естественное движение'!$S41</f>
        <v>0.621</v>
      </c>
      <c r="J37" s="335">
        <f>'[3]Естественное движение'!$U41</f>
        <v>0.621</v>
      </c>
      <c r="K37" s="334">
        <f>MAX(B7:B49)</f>
        <v>1</v>
      </c>
      <c r="L37" s="334">
        <f t="shared" ref="L37:S37" si="93">MAX(C7:C49)</f>
        <v>1</v>
      </c>
      <c r="M37" s="334">
        <f t="shared" si="93"/>
        <v>1</v>
      </c>
      <c r="N37" s="334">
        <f t="shared" ref="N37" si="94">MAX(E7:E49)</f>
        <v>1.04</v>
      </c>
      <c r="O37" s="334">
        <f t="shared" ref="O37" si="95">MAX(F7:F49)</f>
        <v>1.04</v>
      </c>
      <c r="P37" s="334">
        <f t="shared" ref="P37" si="96">MAX(G7:G49)</f>
        <v>1.04</v>
      </c>
      <c r="Q37" s="334">
        <f t="shared" si="93"/>
        <v>1</v>
      </c>
      <c r="R37" s="334">
        <f t="shared" si="93"/>
        <v>1</v>
      </c>
      <c r="S37" s="334">
        <f t="shared" si="93"/>
        <v>1</v>
      </c>
      <c r="T37" s="334">
        <f t="shared" si="12"/>
        <v>0.83399999999999996</v>
      </c>
      <c r="U37" s="334">
        <f t="shared" si="13"/>
        <v>0.83399999999999996</v>
      </c>
      <c r="V37" s="334">
        <f t="shared" si="14"/>
        <v>0.83399999999999996</v>
      </c>
      <c r="W37" s="334">
        <f t="shared" si="15"/>
        <v>0.75480769230769229</v>
      </c>
      <c r="X37" s="334">
        <f t="shared" si="16"/>
        <v>0.75480769230769229</v>
      </c>
      <c r="Y37" s="334">
        <f t="shared" si="17"/>
        <v>0.75480769230769229</v>
      </c>
      <c r="Z37" s="334">
        <f t="shared" si="18"/>
        <v>0.621</v>
      </c>
      <c r="AA37" s="334">
        <f t="shared" si="19"/>
        <v>0.621</v>
      </c>
      <c r="AB37" s="334">
        <f t="shared" si="20"/>
        <v>0.621</v>
      </c>
      <c r="AC37" s="334">
        <f t="shared" si="21"/>
        <v>0.73660256410256408</v>
      </c>
      <c r="AD37" s="334">
        <f t="shared" si="22"/>
        <v>0.73660256410256408</v>
      </c>
      <c r="AE37" s="334">
        <f t="shared" si="23"/>
        <v>0.73660256410256408</v>
      </c>
      <c r="AF37" s="334">
        <f>MAX(AC7:AC49)</f>
        <v>0.94584615384615389</v>
      </c>
      <c r="AG37" s="334">
        <f t="shared" ref="AG37:AH37" si="97">MAX(AD7:AD49)</f>
        <v>0.94584615384615389</v>
      </c>
      <c r="AH37" s="334">
        <f t="shared" si="97"/>
        <v>0.94584615384615389</v>
      </c>
      <c r="AI37" s="367">
        <f t="shared" si="25"/>
        <v>0.77877629581435692</v>
      </c>
      <c r="AJ37" s="367">
        <f t="shared" si="26"/>
        <v>0.77877629581435692</v>
      </c>
      <c r="AK37" s="367">
        <f t="shared" si="27"/>
        <v>0.77877629581435692</v>
      </c>
    </row>
    <row r="38" spans="1:37" s="282" customFormat="1" ht="6.75" customHeight="1" x14ac:dyDescent="0.25">
      <c r="A38" s="290"/>
      <c r="B38" s="334"/>
      <c r="C38" s="334"/>
      <c r="D38" s="334"/>
      <c r="E38" s="334"/>
      <c r="F38" s="334"/>
      <c r="G38" s="334"/>
      <c r="H38" s="335"/>
      <c r="I38" s="335"/>
      <c r="J38" s="335"/>
      <c r="K38" s="334"/>
      <c r="L38" s="334"/>
      <c r="M38" s="334"/>
      <c r="N38" s="334"/>
      <c r="O38" s="334"/>
      <c r="P38" s="334"/>
      <c r="Q38" s="334"/>
      <c r="R38" s="334"/>
      <c r="S38" s="334"/>
      <c r="T38" s="334"/>
      <c r="U38" s="334"/>
      <c r="V38" s="334"/>
      <c r="W38" s="334"/>
      <c r="X38" s="334"/>
      <c r="Y38" s="334"/>
      <c r="Z38" s="334"/>
      <c r="AA38" s="334"/>
      <c r="AB38" s="334"/>
      <c r="AC38" s="334"/>
      <c r="AD38" s="334"/>
      <c r="AE38" s="334"/>
      <c r="AF38" s="334"/>
      <c r="AG38" s="334"/>
      <c r="AH38" s="334"/>
      <c r="AI38" s="367"/>
      <c r="AJ38" s="367"/>
      <c r="AK38" s="367"/>
    </row>
    <row r="39" spans="1:37" s="282" customFormat="1" x14ac:dyDescent="0.25">
      <c r="A39" s="291" t="s">
        <v>23</v>
      </c>
      <c r="B39" s="334">
        <f>'[3]Естественное движение'!$E43</f>
        <v>1</v>
      </c>
      <c r="C39" s="334">
        <f>'[3]Естественное движение'!$G43</f>
        <v>1</v>
      </c>
      <c r="D39" s="334">
        <f>'[3]Естественное движение'!$I43</f>
        <v>1</v>
      </c>
      <c r="E39" s="334">
        <f>1/'[3]Естественное движение'!$K43</f>
        <v>0.71199999999999997</v>
      </c>
      <c r="F39" s="334">
        <f>1/'[3]Естественное движение'!$K43</f>
        <v>0.71199999999999997</v>
      </c>
      <c r="G39" s="334">
        <f>1/'[3]Естественное движение'!$K43</f>
        <v>0.71199999999999997</v>
      </c>
      <c r="H39" s="335">
        <f>'[3]Естественное движение'!$Q43</f>
        <v>0.75800000000000001</v>
      </c>
      <c r="I39" s="335">
        <f>'[3]Естественное движение'!$S43</f>
        <v>0.75800000000000001</v>
      </c>
      <c r="J39" s="335">
        <f>'[3]Естественное движение'!$U43</f>
        <v>0.75800000000000001</v>
      </c>
      <c r="K39" s="334">
        <f>MAX(B7:B49)</f>
        <v>1</v>
      </c>
      <c r="L39" s="334">
        <f t="shared" ref="L39:S39" si="98">MAX(C7:C49)</f>
        <v>1</v>
      </c>
      <c r="M39" s="334">
        <f t="shared" si="98"/>
        <v>1</v>
      </c>
      <c r="N39" s="334">
        <f t="shared" ref="N39" si="99">MAX(E7:E49)</f>
        <v>1.04</v>
      </c>
      <c r="O39" s="334">
        <f t="shared" ref="O39" si="100">MAX(F7:F49)</f>
        <v>1.04</v>
      </c>
      <c r="P39" s="334">
        <f t="shared" ref="P39" si="101">MAX(G7:G49)</f>
        <v>1.04</v>
      </c>
      <c r="Q39" s="334">
        <f t="shared" si="98"/>
        <v>1</v>
      </c>
      <c r="R39" s="334">
        <f t="shared" si="98"/>
        <v>1</v>
      </c>
      <c r="S39" s="334">
        <f t="shared" si="98"/>
        <v>1</v>
      </c>
      <c r="T39" s="334">
        <f t="shared" si="12"/>
        <v>1</v>
      </c>
      <c r="U39" s="334">
        <f t="shared" si="13"/>
        <v>1</v>
      </c>
      <c r="V39" s="334">
        <f t="shared" si="14"/>
        <v>1</v>
      </c>
      <c r="W39" s="334">
        <f t="shared" si="15"/>
        <v>0.68461538461538451</v>
      </c>
      <c r="X39" s="334">
        <f t="shared" si="16"/>
        <v>0.68461538461538451</v>
      </c>
      <c r="Y39" s="334">
        <f t="shared" si="17"/>
        <v>0.68461538461538451</v>
      </c>
      <c r="Z39" s="334">
        <f t="shared" si="18"/>
        <v>0.75800000000000001</v>
      </c>
      <c r="AA39" s="334">
        <f t="shared" si="19"/>
        <v>0.75800000000000001</v>
      </c>
      <c r="AB39" s="334">
        <f t="shared" si="20"/>
        <v>0.75800000000000001</v>
      </c>
      <c r="AC39" s="334">
        <f t="shared" si="21"/>
        <v>0.81420512820512814</v>
      </c>
      <c r="AD39" s="334">
        <f t="shared" si="22"/>
        <v>0.81420512820512814</v>
      </c>
      <c r="AE39" s="334">
        <f t="shared" si="23"/>
        <v>0.81420512820512814</v>
      </c>
      <c r="AF39" s="334">
        <f>MAX(AC7:AC49)</f>
        <v>0.94584615384615389</v>
      </c>
      <c r="AG39" s="334">
        <f t="shared" ref="AG39:AH39" si="102">MAX(AD7:AD49)</f>
        <v>0.94584615384615389</v>
      </c>
      <c r="AH39" s="334">
        <f t="shared" si="102"/>
        <v>0.94584615384615389</v>
      </c>
      <c r="AI39" s="367">
        <f t="shared" si="25"/>
        <v>0.86082194751680752</v>
      </c>
      <c r="AJ39" s="367">
        <f t="shared" si="26"/>
        <v>0.86082194751680752</v>
      </c>
      <c r="AK39" s="367">
        <f t="shared" si="27"/>
        <v>0.86082194751680752</v>
      </c>
    </row>
    <row r="40" spans="1:37" s="282" customFormat="1" ht="6" customHeight="1" x14ac:dyDescent="0.25">
      <c r="A40" s="291"/>
      <c r="B40" s="334"/>
      <c r="C40" s="334"/>
      <c r="D40" s="334"/>
      <c r="E40" s="334"/>
      <c r="F40" s="334"/>
      <c r="G40" s="334"/>
      <c r="H40" s="335"/>
      <c r="I40" s="335"/>
      <c r="J40" s="335"/>
      <c r="K40" s="334"/>
      <c r="L40" s="334"/>
      <c r="M40" s="334"/>
      <c r="N40" s="334"/>
      <c r="O40" s="334"/>
      <c r="P40" s="334"/>
      <c r="Q40" s="334"/>
      <c r="R40" s="334"/>
      <c r="S40" s="334"/>
      <c r="T40" s="334"/>
      <c r="U40" s="334"/>
      <c r="V40" s="334"/>
      <c r="W40" s="334"/>
      <c r="X40" s="334"/>
      <c r="Y40" s="334"/>
      <c r="Z40" s="334"/>
      <c r="AA40" s="334"/>
      <c r="AB40" s="334"/>
      <c r="AC40" s="334"/>
      <c r="AD40" s="334"/>
      <c r="AE40" s="334"/>
      <c r="AF40" s="334"/>
      <c r="AG40" s="334"/>
      <c r="AH40" s="334"/>
      <c r="AI40" s="367"/>
      <c r="AJ40" s="367"/>
      <c r="AK40" s="367"/>
    </row>
    <row r="41" spans="1:37" s="282" customFormat="1" x14ac:dyDescent="0.25">
      <c r="A41" s="291" t="s">
        <v>24</v>
      </c>
      <c r="B41" s="334">
        <f>'[3]Естественное движение'!$E45</f>
        <v>0.78100000000000003</v>
      </c>
      <c r="C41" s="334">
        <f>'[3]Естественное движение'!$G45</f>
        <v>0.78100000000000003</v>
      </c>
      <c r="D41" s="334">
        <f>'[3]Естественное движение'!$I45</f>
        <v>0.78100000000000003</v>
      </c>
      <c r="E41" s="334">
        <f>1/'[3]Естественное движение'!$K45</f>
        <v>0.78</v>
      </c>
      <c r="F41" s="334">
        <f>1/'[3]Естественное движение'!$K45</f>
        <v>0.78</v>
      </c>
      <c r="G41" s="334">
        <f>1/'[3]Естественное движение'!$K45</f>
        <v>0.78</v>
      </c>
      <c r="H41" s="335">
        <f>'[3]Естественное движение'!$Q45</f>
        <v>0.52600000000000002</v>
      </c>
      <c r="I41" s="335">
        <f>'[3]Естественное движение'!$S45</f>
        <v>0.52600000000000002</v>
      </c>
      <c r="J41" s="335">
        <f>'[3]Естественное движение'!$U45</f>
        <v>0.52600000000000002</v>
      </c>
      <c r="K41" s="334">
        <f>MAX(B7:B49)</f>
        <v>1</v>
      </c>
      <c r="L41" s="334">
        <f t="shared" ref="L41:S41" si="103">MAX(C7:C49)</f>
        <v>1</v>
      </c>
      <c r="M41" s="334">
        <f t="shared" si="103"/>
        <v>1</v>
      </c>
      <c r="N41" s="334">
        <f t="shared" ref="N41" si="104">MAX(E7:E49)</f>
        <v>1.04</v>
      </c>
      <c r="O41" s="334">
        <f t="shared" ref="O41" si="105">MAX(F7:F49)</f>
        <v>1.04</v>
      </c>
      <c r="P41" s="334">
        <f t="shared" ref="P41" si="106">MAX(G7:G49)</f>
        <v>1.04</v>
      </c>
      <c r="Q41" s="334">
        <f t="shared" si="103"/>
        <v>1</v>
      </c>
      <c r="R41" s="334">
        <f t="shared" si="103"/>
        <v>1</v>
      </c>
      <c r="S41" s="334">
        <f t="shared" si="103"/>
        <v>1</v>
      </c>
      <c r="T41" s="334">
        <f t="shared" si="12"/>
        <v>0.78100000000000003</v>
      </c>
      <c r="U41" s="334">
        <f t="shared" si="13"/>
        <v>0.78100000000000003</v>
      </c>
      <c r="V41" s="334">
        <f t="shared" si="14"/>
        <v>0.78100000000000003</v>
      </c>
      <c r="W41" s="334">
        <f t="shared" si="15"/>
        <v>0.75</v>
      </c>
      <c r="X41" s="334">
        <f t="shared" si="16"/>
        <v>0.75</v>
      </c>
      <c r="Y41" s="334">
        <f t="shared" si="17"/>
        <v>0.75</v>
      </c>
      <c r="Z41" s="334">
        <f t="shared" si="18"/>
        <v>0.52600000000000002</v>
      </c>
      <c r="AA41" s="334">
        <f t="shared" si="19"/>
        <v>0.52600000000000002</v>
      </c>
      <c r="AB41" s="334">
        <f t="shared" si="20"/>
        <v>0.52600000000000002</v>
      </c>
      <c r="AC41" s="334">
        <f t="shared" si="21"/>
        <v>0.68566666666666676</v>
      </c>
      <c r="AD41" s="334">
        <f t="shared" si="22"/>
        <v>0.68566666666666676</v>
      </c>
      <c r="AE41" s="334">
        <f t="shared" si="23"/>
        <v>0.68566666666666676</v>
      </c>
      <c r="AF41" s="334">
        <f>MAX(AC7:AC49)</f>
        <v>0.94584615384615389</v>
      </c>
      <c r="AG41" s="334">
        <f t="shared" ref="AG41:AH41" si="107">MAX(AD7:AD49)</f>
        <v>0.94584615384615389</v>
      </c>
      <c r="AH41" s="334">
        <f t="shared" si="107"/>
        <v>0.94584615384615389</v>
      </c>
      <c r="AI41" s="367">
        <f t="shared" si="25"/>
        <v>0.72492409455649542</v>
      </c>
      <c r="AJ41" s="367">
        <f t="shared" si="26"/>
        <v>0.72492409455649542</v>
      </c>
      <c r="AK41" s="367">
        <f t="shared" si="27"/>
        <v>0.72492409455649542</v>
      </c>
    </row>
    <row r="42" spans="1:37" s="282" customFormat="1" ht="6.75" customHeight="1" x14ac:dyDescent="0.25">
      <c r="A42" s="291"/>
      <c r="B42" s="334"/>
      <c r="C42" s="334"/>
      <c r="D42" s="334"/>
      <c r="E42" s="334"/>
      <c r="F42" s="334"/>
      <c r="G42" s="334"/>
      <c r="H42" s="335"/>
      <c r="I42" s="335"/>
      <c r="J42" s="335"/>
      <c r="K42" s="334"/>
      <c r="L42" s="334"/>
      <c r="M42" s="334"/>
      <c r="N42" s="334"/>
      <c r="O42" s="334"/>
      <c r="P42" s="334"/>
      <c r="Q42" s="334"/>
      <c r="R42" s="334"/>
      <c r="S42" s="334"/>
      <c r="T42" s="334"/>
      <c r="U42" s="334"/>
      <c r="V42" s="334"/>
      <c r="W42" s="334"/>
      <c r="X42" s="334"/>
      <c r="Y42" s="334"/>
      <c r="Z42" s="334"/>
      <c r="AA42" s="334"/>
      <c r="AB42" s="334"/>
      <c r="AC42" s="334"/>
      <c r="AD42" s="334"/>
      <c r="AE42" s="334"/>
      <c r="AF42" s="334"/>
      <c r="AG42" s="334"/>
      <c r="AH42" s="334"/>
      <c r="AI42" s="367"/>
      <c r="AJ42" s="367"/>
      <c r="AK42" s="367"/>
    </row>
    <row r="43" spans="1:37" s="282" customFormat="1" x14ac:dyDescent="0.25">
      <c r="A43" s="291" t="s">
        <v>25</v>
      </c>
      <c r="B43" s="334">
        <f>'[3]Естественное движение'!$E47</f>
        <v>0.91700000000000004</v>
      </c>
      <c r="C43" s="334">
        <f>'[3]Естественное движение'!$G47</f>
        <v>0.91700000000000004</v>
      </c>
      <c r="D43" s="334">
        <f>'[3]Естественное движение'!$I47</f>
        <v>0.91700000000000004</v>
      </c>
      <c r="E43" s="334">
        <f>1/'[3]Естественное движение'!$K47</f>
        <v>0.68899999999999995</v>
      </c>
      <c r="F43" s="334">
        <f>1/'[3]Естественное движение'!$K47</f>
        <v>0.68899999999999995</v>
      </c>
      <c r="G43" s="334">
        <f>1/'[3]Естественное движение'!$K47</f>
        <v>0.68899999999999995</v>
      </c>
      <c r="H43" s="335">
        <f>'[3]Естественное движение'!$Q47</f>
        <v>0.56799999999999995</v>
      </c>
      <c r="I43" s="335">
        <f>'[3]Естественное движение'!$S47</f>
        <v>0.56799999999999995</v>
      </c>
      <c r="J43" s="335">
        <f>'[3]Естественное движение'!$U47</f>
        <v>0.56799999999999995</v>
      </c>
      <c r="K43" s="334">
        <f>MAX(B7:B49)</f>
        <v>1</v>
      </c>
      <c r="L43" s="334">
        <f t="shared" ref="L43:S43" si="108">MAX(C7:C49)</f>
        <v>1</v>
      </c>
      <c r="M43" s="334">
        <f t="shared" si="108"/>
        <v>1</v>
      </c>
      <c r="N43" s="334">
        <f t="shared" ref="N43" si="109">MAX(E7:E49)</f>
        <v>1.04</v>
      </c>
      <c r="O43" s="334">
        <f t="shared" ref="O43" si="110">MAX(F7:F49)</f>
        <v>1.04</v>
      </c>
      <c r="P43" s="334">
        <f t="shared" ref="P43" si="111">MAX(G7:G49)</f>
        <v>1.04</v>
      </c>
      <c r="Q43" s="334">
        <f t="shared" si="108"/>
        <v>1</v>
      </c>
      <c r="R43" s="334">
        <f t="shared" si="108"/>
        <v>1</v>
      </c>
      <c r="S43" s="334">
        <f t="shared" si="108"/>
        <v>1</v>
      </c>
      <c r="T43" s="334">
        <f t="shared" si="12"/>
        <v>0.91700000000000004</v>
      </c>
      <c r="U43" s="334">
        <f t="shared" si="13"/>
        <v>0.91700000000000004</v>
      </c>
      <c r="V43" s="334">
        <f t="shared" si="14"/>
        <v>0.91700000000000004</v>
      </c>
      <c r="W43" s="334">
        <f t="shared" si="15"/>
        <v>0.66249999999999998</v>
      </c>
      <c r="X43" s="334">
        <f t="shared" si="16"/>
        <v>0.66249999999999998</v>
      </c>
      <c r="Y43" s="334">
        <f t="shared" si="17"/>
        <v>0.66249999999999998</v>
      </c>
      <c r="Z43" s="334">
        <f t="shared" si="18"/>
        <v>0.56799999999999995</v>
      </c>
      <c r="AA43" s="334">
        <f t="shared" si="19"/>
        <v>0.56799999999999995</v>
      </c>
      <c r="AB43" s="334">
        <f t="shared" si="20"/>
        <v>0.56799999999999995</v>
      </c>
      <c r="AC43" s="334">
        <f t="shared" si="21"/>
        <v>0.71583333333333332</v>
      </c>
      <c r="AD43" s="334">
        <f t="shared" si="22"/>
        <v>0.71583333333333332</v>
      </c>
      <c r="AE43" s="334">
        <f t="shared" si="23"/>
        <v>0.71583333333333332</v>
      </c>
      <c r="AF43" s="334">
        <f>MAX(AC7:AC49)</f>
        <v>0.94584615384615389</v>
      </c>
      <c r="AG43" s="334">
        <f t="shared" ref="AG43:AH43" si="112">MAX(AD7:AD49)</f>
        <v>0.94584615384615389</v>
      </c>
      <c r="AH43" s="334">
        <f t="shared" si="112"/>
        <v>0.94584615384615389</v>
      </c>
      <c r="AI43" s="367">
        <f t="shared" si="25"/>
        <v>0.75681793537193665</v>
      </c>
      <c r="AJ43" s="367">
        <f t="shared" si="26"/>
        <v>0.75681793537193665</v>
      </c>
      <c r="AK43" s="367">
        <f t="shared" si="27"/>
        <v>0.75681793537193665</v>
      </c>
    </row>
    <row r="44" spans="1:37" s="282" customFormat="1" ht="6.75" customHeight="1" x14ac:dyDescent="0.25">
      <c r="A44" s="291"/>
      <c r="B44" s="334"/>
      <c r="C44" s="334"/>
      <c r="D44" s="334"/>
      <c r="E44" s="334"/>
      <c r="F44" s="334"/>
      <c r="G44" s="334"/>
      <c r="H44" s="335"/>
      <c r="I44" s="335"/>
      <c r="J44" s="335"/>
      <c r="K44" s="334"/>
      <c r="L44" s="334"/>
      <c r="M44" s="334"/>
      <c r="N44" s="334"/>
      <c r="O44" s="334"/>
      <c r="P44" s="334"/>
      <c r="Q44" s="334"/>
      <c r="R44" s="334"/>
      <c r="S44" s="334"/>
      <c r="T44" s="334"/>
      <c r="U44" s="334"/>
      <c r="V44" s="334"/>
      <c r="W44" s="334"/>
      <c r="X44" s="334"/>
      <c r="Y44" s="334"/>
      <c r="Z44" s="334"/>
      <c r="AA44" s="334"/>
      <c r="AB44" s="334"/>
      <c r="AC44" s="334"/>
      <c r="AD44" s="334"/>
      <c r="AE44" s="334"/>
      <c r="AF44" s="334"/>
      <c r="AG44" s="334"/>
      <c r="AH44" s="334"/>
      <c r="AI44" s="367"/>
      <c r="AJ44" s="367"/>
      <c r="AK44" s="367"/>
    </row>
    <row r="45" spans="1:37" s="282" customFormat="1" x14ac:dyDescent="0.25">
      <c r="A45" s="291" t="s">
        <v>26</v>
      </c>
      <c r="B45" s="334">
        <f>'[3]Естественное движение'!$E49</f>
        <v>0.63300000000000001</v>
      </c>
      <c r="C45" s="334">
        <f>'[3]Естественное движение'!$G49</f>
        <v>0.63300000000000001</v>
      </c>
      <c r="D45" s="334">
        <f>'[3]Естественное движение'!$I49</f>
        <v>0.63300000000000001</v>
      </c>
      <c r="E45" s="334">
        <f>1/'[3]Естественное движение'!$K49</f>
        <v>0.84799999999999998</v>
      </c>
      <c r="F45" s="334">
        <f>1/'[3]Естественное движение'!$K49</f>
        <v>0.84799999999999998</v>
      </c>
      <c r="G45" s="334">
        <f>1/'[3]Естественное движение'!$K49</f>
        <v>0.84799999999999998</v>
      </c>
      <c r="H45" s="335">
        <f>'[3]Естественное движение'!$Q49</f>
        <v>0.36799999999999999</v>
      </c>
      <c r="I45" s="335">
        <f>'[3]Естественное движение'!$S49</f>
        <v>0.36799999999999999</v>
      </c>
      <c r="J45" s="335">
        <f>'[3]Естественное движение'!$U49</f>
        <v>0.36799999999999999</v>
      </c>
      <c r="K45" s="334">
        <f>MAX(B7:B49)</f>
        <v>1</v>
      </c>
      <c r="L45" s="334">
        <f t="shared" ref="L45:S45" si="113">MAX(C7:C49)</f>
        <v>1</v>
      </c>
      <c r="M45" s="334">
        <f t="shared" si="113"/>
        <v>1</v>
      </c>
      <c r="N45" s="334">
        <f t="shared" ref="N45" si="114">MAX(E7:E49)</f>
        <v>1.04</v>
      </c>
      <c r="O45" s="334">
        <f t="shared" ref="O45" si="115">MAX(F7:F49)</f>
        <v>1.04</v>
      </c>
      <c r="P45" s="334">
        <f t="shared" ref="P45" si="116">MAX(G7:G49)</f>
        <v>1.04</v>
      </c>
      <c r="Q45" s="334">
        <f t="shared" si="113"/>
        <v>1</v>
      </c>
      <c r="R45" s="334">
        <f t="shared" si="113"/>
        <v>1</v>
      </c>
      <c r="S45" s="334">
        <f t="shared" si="113"/>
        <v>1</v>
      </c>
      <c r="T45" s="334">
        <f t="shared" si="12"/>
        <v>0.63300000000000001</v>
      </c>
      <c r="U45" s="334">
        <f t="shared" si="13"/>
        <v>0.63300000000000001</v>
      </c>
      <c r="V45" s="334">
        <f t="shared" si="14"/>
        <v>0.63300000000000001</v>
      </c>
      <c r="W45" s="334">
        <f t="shared" si="15"/>
        <v>0.81538461538461537</v>
      </c>
      <c r="X45" s="334">
        <f t="shared" si="16"/>
        <v>0.81538461538461537</v>
      </c>
      <c r="Y45" s="334">
        <f t="shared" si="17"/>
        <v>0.81538461538461537</v>
      </c>
      <c r="Z45" s="334">
        <f t="shared" si="18"/>
        <v>0.36799999999999999</v>
      </c>
      <c r="AA45" s="334">
        <f t="shared" si="19"/>
        <v>0.36799999999999999</v>
      </c>
      <c r="AB45" s="334">
        <f t="shared" si="20"/>
        <v>0.36799999999999999</v>
      </c>
      <c r="AC45" s="334">
        <f t="shared" si="21"/>
        <v>0.6054615384615385</v>
      </c>
      <c r="AD45" s="334">
        <f t="shared" si="22"/>
        <v>0.6054615384615385</v>
      </c>
      <c r="AE45" s="334">
        <f t="shared" si="23"/>
        <v>0.6054615384615385</v>
      </c>
      <c r="AF45" s="334">
        <f>MAX(AC7:AC49)</f>
        <v>0.94584615384615389</v>
      </c>
      <c r="AG45" s="334">
        <f t="shared" ref="AG45:AH45" si="117">MAX(AD7:AD49)</f>
        <v>0.94584615384615389</v>
      </c>
      <c r="AH45" s="334">
        <f t="shared" si="117"/>
        <v>0.94584615384615389</v>
      </c>
      <c r="AI45" s="367">
        <f t="shared" si="25"/>
        <v>0.64012687052700068</v>
      </c>
      <c r="AJ45" s="367">
        <f t="shared" si="26"/>
        <v>0.64012687052700068</v>
      </c>
      <c r="AK45" s="367">
        <f t="shared" si="27"/>
        <v>0.64012687052700068</v>
      </c>
    </row>
    <row r="46" spans="1:37" s="282" customFormat="1" ht="6.75" customHeight="1" x14ac:dyDescent="0.25">
      <c r="A46" s="291"/>
      <c r="B46" s="334"/>
      <c r="C46" s="334"/>
      <c r="D46" s="334"/>
      <c r="E46" s="334"/>
      <c r="F46" s="334"/>
      <c r="G46" s="334"/>
      <c r="H46" s="335"/>
      <c r="I46" s="335"/>
      <c r="J46" s="335"/>
      <c r="K46" s="334"/>
      <c r="L46" s="334"/>
      <c r="M46" s="334"/>
      <c r="N46" s="334"/>
      <c r="O46" s="334"/>
      <c r="P46" s="334"/>
      <c r="Q46" s="334"/>
      <c r="R46" s="334"/>
      <c r="S46" s="334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67"/>
      <c r="AJ46" s="367"/>
      <c r="AK46" s="367"/>
    </row>
    <row r="47" spans="1:37" s="282" customFormat="1" x14ac:dyDescent="0.25">
      <c r="A47" s="291" t="s">
        <v>27</v>
      </c>
      <c r="B47" s="334">
        <f>'[3]Естественное движение'!$E51</f>
        <v>0.81699999999999995</v>
      </c>
      <c r="C47" s="334">
        <f>'[3]Естественное движение'!$G51</f>
        <v>0.81699999999999995</v>
      </c>
      <c r="D47" s="334">
        <f>'[3]Естественное движение'!$I51</f>
        <v>0.81699999999999995</v>
      </c>
      <c r="E47" s="334">
        <f>1/'[3]Естественное движение'!$K51</f>
        <v>0.70699999999999996</v>
      </c>
      <c r="F47" s="334">
        <f>1/'[3]Естественное движение'!$K51</f>
        <v>0.70699999999999996</v>
      </c>
      <c r="G47" s="334">
        <f>1/'[3]Естественное движение'!$K51</f>
        <v>0.70699999999999996</v>
      </c>
      <c r="H47" s="335">
        <f>'[3]Естественное движение'!$Q51</f>
        <v>0.432</v>
      </c>
      <c r="I47" s="335">
        <f>'[3]Естественное движение'!$S51</f>
        <v>0.432</v>
      </c>
      <c r="J47" s="335">
        <f>'[3]Естественное движение'!$U51</f>
        <v>0.432</v>
      </c>
      <c r="K47" s="334">
        <f>MAX(B7:B49)</f>
        <v>1</v>
      </c>
      <c r="L47" s="334">
        <f t="shared" ref="L47:S47" si="118">MAX(C7:C49)</f>
        <v>1</v>
      </c>
      <c r="M47" s="334">
        <f t="shared" si="118"/>
        <v>1</v>
      </c>
      <c r="N47" s="334">
        <f t="shared" ref="N47" si="119">MAX(E7:E49)</f>
        <v>1.04</v>
      </c>
      <c r="O47" s="334">
        <f t="shared" ref="O47" si="120">MAX(F7:F49)</f>
        <v>1.04</v>
      </c>
      <c r="P47" s="334">
        <f t="shared" ref="P47" si="121">MAX(G7:G49)</f>
        <v>1.04</v>
      </c>
      <c r="Q47" s="334">
        <f t="shared" si="118"/>
        <v>1</v>
      </c>
      <c r="R47" s="334">
        <f t="shared" si="118"/>
        <v>1</v>
      </c>
      <c r="S47" s="334">
        <f t="shared" si="118"/>
        <v>1</v>
      </c>
      <c r="T47" s="334">
        <f t="shared" si="12"/>
        <v>0.81699999999999995</v>
      </c>
      <c r="U47" s="334">
        <f t="shared" si="13"/>
        <v>0.81699999999999995</v>
      </c>
      <c r="V47" s="334">
        <f t="shared" si="14"/>
        <v>0.81699999999999995</v>
      </c>
      <c r="W47" s="334">
        <f t="shared" si="15"/>
        <v>0.67980769230769222</v>
      </c>
      <c r="X47" s="334">
        <f t="shared" si="16"/>
        <v>0.67980769230769222</v>
      </c>
      <c r="Y47" s="334">
        <f t="shared" si="17"/>
        <v>0.67980769230769222</v>
      </c>
      <c r="Z47" s="334">
        <f t="shared" si="18"/>
        <v>0.432</v>
      </c>
      <c r="AA47" s="334">
        <f t="shared" si="19"/>
        <v>0.432</v>
      </c>
      <c r="AB47" s="334">
        <f t="shared" si="20"/>
        <v>0.432</v>
      </c>
      <c r="AC47" s="334">
        <f t="shared" si="21"/>
        <v>0.6429358974358973</v>
      </c>
      <c r="AD47" s="334">
        <f t="shared" si="22"/>
        <v>0.6429358974358973</v>
      </c>
      <c r="AE47" s="334">
        <f t="shared" si="23"/>
        <v>0.6429358974358973</v>
      </c>
      <c r="AF47" s="334">
        <f>MAX(AC7:AC49)</f>
        <v>0.94584615384615389</v>
      </c>
      <c r="AG47" s="334">
        <f t="shared" ref="AG47:AH47" si="122">MAX(AD7:AD49)</f>
        <v>0.94584615384615389</v>
      </c>
      <c r="AH47" s="334">
        <f t="shared" si="122"/>
        <v>0.94584615384615389</v>
      </c>
      <c r="AI47" s="367">
        <f t="shared" si="25"/>
        <v>0.67974680112773789</v>
      </c>
      <c r="AJ47" s="367">
        <f t="shared" si="26"/>
        <v>0.67974680112773789</v>
      </c>
      <c r="AK47" s="367">
        <f t="shared" si="27"/>
        <v>0.67974680112773789</v>
      </c>
    </row>
    <row r="48" spans="1:37" s="282" customFormat="1" ht="7.5" customHeight="1" x14ac:dyDescent="0.25">
      <c r="A48" s="291"/>
      <c r="B48" s="334"/>
      <c r="C48" s="334"/>
      <c r="D48" s="334"/>
      <c r="E48" s="334"/>
      <c r="F48" s="334"/>
      <c r="G48" s="334"/>
      <c r="H48" s="335"/>
      <c r="I48" s="335"/>
      <c r="J48" s="335"/>
      <c r="K48" s="334"/>
      <c r="L48" s="334"/>
      <c r="M48" s="334"/>
      <c r="N48" s="334"/>
      <c r="O48" s="334"/>
      <c r="P48" s="334"/>
      <c r="Q48" s="334"/>
      <c r="R48" s="334"/>
      <c r="S48" s="334"/>
      <c r="T48" s="334"/>
      <c r="U48" s="334"/>
      <c r="V48" s="334"/>
      <c r="W48" s="334"/>
      <c r="X48" s="334"/>
      <c r="Y48" s="334"/>
      <c r="Z48" s="334"/>
      <c r="AA48" s="334"/>
      <c r="AB48" s="334"/>
      <c r="AC48" s="334"/>
      <c r="AD48" s="334"/>
      <c r="AE48" s="334"/>
      <c r="AF48" s="334"/>
      <c r="AG48" s="334"/>
      <c r="AH48" s="334"/>
      <c r="AI48" s="367"/>
      <c r="AJ48" s="367"/>
      <c r="AK48" s="367"/>
    </row>
    <row r="49" spans="1:37" s="282" customFormat="1" x14ac:dyDescent="0.25">
      <c r="A49" s="291" t="s">
        <v>28</v>
      </c>
      <c r="B49" s="334">
        <f>'[3]Естественное движение'!$E53</f>
        <v>0.77500000000000002</v>
      </c>
      <c r="C49" s="334">
        <f>'[3]Естественное движение'!$G53</f>
        <v>0.77500000000000002</v>
      </c>
      <c r="D49" s="334">
        <f>'[3]Естественное движение'!$I53</f>
        <v>0.77500000000000002</v>
      </c>
      <c r="E49" s="334">
        <f>1/'[3]Естественное движение'!$K53</f>
        <v>0.69799999999999995</v>
      </c>
      <c r="F49" s="334">
        <f>1/'[3]Естественное движение'!$K53</f>
        <v>0.69799999999999995</v>
      </c>
      <c r="G49" s="334">
        <f>1/'[3]Естественное движение'!$K53</f>
        <v>0.69799999999999995</v>
      </c>
      <c r="H49" s="335">
        <f>'[3]Естественное движение'!$Q53</f>
        <v>0.32600000000000001</v>
      </c>
      <c r="I49" s="335">
        <f>'[3]Естественное движение'!$S53</f>
        <v>0.32600000000000001</v>
      </c>
      <c r="J49" s="335">
        <f>'[3]Естественное движение'!$U53</f>
        <v>0.32600000000000001</v>
      </c>
      <c r="K49" s="334">
        <f>MAX(B7:B49)</f>
        <v>1</v>
      </c>
      <c r="L49" s="334">
        <f t="shared" ref="L49:S49" si="123">MAX(C7:C49)</f>
        <v>1</v>
      </c>
      <c r="M49" s="334">
        <f t="shared" si="123"/>
        <v>1</v>
      </c>
      <c r="N49" s="334">
        <f t="shared" ref="N49" si="124">MAX(E7:E49)</f>
        <v>1.04</v>
      </c>
      <c r="O49" s="334">
        <f t="shared" ref="O49" si="125">MAX(F7:F49)</f>
        <v>1.04</v>
      </c>
      <c r="P49" s="334">
        <f t="shared" ref="P49" si="126">MAX(G7:G49)</f>
        <v>1.04</v>
      </c>
      <c r="Q49" s="334">
        <f t="shared" si="123"/>
        <v>1</v>
      </c>
      <c r="R49" s="334">
        <f t="shared" si="123"/>
        <v>1</v>
      </c>
      <c r="S49" s="334">
        <f t="shared" si="123"/>
        <v>1</v>
      </c>
      <c r="T49" s="334">
        <f t="shared" si="12"/>
        <v>0.77500000000000002</v>
      </c>
      <c r="U49" s="334">
        <f t="shared" si="13"/>
        <v>0.77500000000000002</v>
      </c>
      <c r="V49" s="334">
        <f t="shared" si="14"/>
        <v>0.77500000000000002</v>
      </c>
      <c r="W49" s="334">
        <f t="shared" si="15"/>
        <v>0.6711538461538461</v>
      </c>
      <c r="X49" s="334">
        <f t="shared" si="16"/>
        <v>0.6711538461538461</v>
      </c>
      <c r="Y49" s="334">
        <f t="shared" si="17"/>
        <v>0.6711538461538461</v>
      </c>
      <c r="Z49" s="334">
        <f t="shared" si="18"/>
        <v>0.32600000000000001</v>
      </c>
      <c r="AA49" s="334">
        <f t="shared" si="19"/>
        <v>0.32600000000000001</v>
      </c>
      <c r="AB49" s="334">
        <f t="shared" si="20"/>
        <v>0.32600000000000001</v>
      </c>
      <c r="AC49" s="334">
        <f t="shared" si="21"/>
        <v>0.59071794871794869</v>
      </c>
      <c r="AD49" s="334">
        <f t="shared" si="22"/>
        <v>0.59071794871794869</v>
      </c>
      <c r="AE49" s="334">
        <f t="shared" si="23"/>
        <v>0.59071794871794869</v>
      </c>
      <c r="AF49" s="334">
        <f>MAX(AC7:AC49)</f>
        <v>0.94584615384615389</v>
      </c>
      <c r="AG49" s="334">
        <f t="shared" ref="AG49:AH49" si="127">MAX(AD7:AD49)</f>
        <v>0.94584615384615389</v>
      </c>
      <c r="AH49" s="334">
        <f t="shared" si="127"/>
        <v>0.94584615384615389</v>
      </c>
      <c r="AI49" s="367">
        <f t="shared" si="25"/>
        <v>0.62453914552157874</v>
      </c>
      <c r="AJ49" s="367">
        <f t="shared" si="26"/>
        <v>0.62453914552157874</v>
      </c>
      <c r="AK49" s="367">
        <f t="shared" si="27"/>
        <v>0.62453914552157874</v>
      </c>
    </row>
    <row r="50" spans="1:37" s="282" customFormat="1" x14ac:dyDescent="0.25"/>
    <row r="51" spans="1:37" s="18" customFormat="1" ht="35.25" customHeight="1" x14ac:dyDescent="0.25">
      <c r="A51" s="280" t="s">
        <v>137</v>
      </c>
    </row>
    <row r="52" spans="1:37" s="18" customFormat="1" ht="15.75" thickBot="1" x14ac:dyDescent="0.3">
      <c r="E52" s="22"/>
      <c r="F52" s="22"/>
      <c r="G52" s="22"/>
    </row>
    <row r="53" spans="1:37" s="18" customFormat="1" x14ac:dyDescent="0.25">
      <c r="B53" s="72"/>
      <c r="C53" s="73"/>
      <c r="D53" s="73"/>
      <c r="E53" s="308"/>
      <c r="F53" s="308" t="s">
        <v>136</v>
      </c>
      <c r="G53" s="308"/>
      <c r="H53" s="73"/>
      <c r="I53" s="73"/>
      <c r="J53" s="261"/>
      <c r="K53" s="72"/>
      <c r="L53" s="73"/>
      <c r="M53" s="73"/>
      <c r="N53" s="308"/>
      <c r="O53" s="308" t="s">
        <v>116</v>
      </c>
      <c r="P53" s="308"/>
      <c r="Q53" s="73"/>
      <c r="R53" s="73"/>
      <c r="S53" s="261"/>
      <c r="T53" s="72"/>
      <c r="U53" s="73"/>
      <c r="V53" s="73"/>
      <c r="W53" s="308"/>
      <c r="X53" s="308" t="s">
        <v>165</v>
      </c>
      <c r="Y53" s="308"/>
      <c r="Z53" s="73"/>
      <c r="AA53" s="73"/>
      <c r="AB53" s="261"/>
      <c r="AC53" s="332"/>
      <c r="AD53" s="308" t="s">
        <v>128</v>
      </c>
      <c r="AE53" s="333"/>
      <c r="AF53" s="332"/>
      <c r="AG53" s="308" t="s">
        <v>116</v>
      </c>
      <c r="AH53" s="333"/>
      <c r="AI53" s="332"/>
      <c r="AJ53" s="308" t="s">
        <v>166</v>
      </c>
      <c r="AK53" s="333"/>
    </row>
    <row r="54" spans="1:37" s="18" customFormat="1" x14ac:dyDescent="0.25">
      <c r="B54" s="77"/>
      <c r="C54" s="19"/>
      <c r="D54" s="19"/>
      <c r="E54" s="19"/>
      <c r="F54" s="19"/>
      <c r="G54" s="19"/>
      <c r="H54" s="19"/>
      <c r="I54" s="19"/>
      <c r="J54" s="78"/>
      <c r="K54" s="77"/>
      <c r="L54" s="19"/>
      <c r="M54" s="19"/>
      <c r="N54" s="19"/>
      <c r="O54" s="19"/>
      <c r="P54" s="19"/>
      <c r="Q54" s="19"/>
      <c r="R54" s="19"/>
      <c r="S54" s="78"/>
      <c r="T54" s="77"/>
      <c r="U54" s="19"/>
      <c r="V54" s="19"/>
      <c r="W54" s="19"/>
      <c r="X54" s="19"/>
      <c r="Y54" s="19"/>
      <c r="Z54" s="19"/>
      <c r="AA54" s="19"/>
      <c r="AB54" s="78"/>
      <c r="AC54" s="77"/>
      <c r="AD54" s="19"/>
      <c r="AE54" s="78"/>
      <c r="AF54" s="77"/>
      <c r="AG54" s="19"/>
      <c r="AH54" s="78"/>
      <c r="AI54" s="77"/>
      <c r="AJ54" s="19"/>
      <c r="AK54" s="78"/>
    </row>
    <row r="55" spans="1:37" s="18" customFormat="1" ht="38.25" x14ac:dyDescent="0.25">
      <c r="B55" s="329" t="s">
        <v>138</v>
      </c>
      <c r="C55" s="330" t="s">
        <v>138</v>
      </c>
      <c r="D55" s="330" t="s">
        <v>138</v>
      </c>
      <c r="E55" s="330" t="s">
        <v>139</v>
      </c>
      <c r="F55" s="330" t="s">
        <v>139</v>
      </c>
      <c r="G55" s="330" t="s">
        <v>139</v>
      </c>
      <c r="H55" s="330" t="s">
        <v>140</v>
      </c>
      <c r="I55" s="330" t="s">
        <v>140</v>
      </c>
      <c r="J55" s="331" t="s">
        <v>140</v>
      </c>
      <c r="K55" s="329" t="s">
        <v>138</v>
      </c>
      <c r="L55" s="330" t="s">
        <v>138</v>
      </c>
      <c r="M55" s="330" t="s">
        <v>138</v>
      </c>
      <c r="N55" s="330" t="s">
        <v>139</v>
      </c>
      <c r="O55" s="330" t="s">
        <v>139</v>
      </c>
      <c r="P55" s="330" t="s">
        <v>139</v>
      </c>
      <c r="Q55" s="330" t="s">
        <v>140</v>
      </c>
      <c r="R55" s="330" t="s">
        <v>140</v>
      </c>
      <c r="S55" s="331" t="s">
        <v>140</v>
      </c>
      <c r="T55" s="329" t="s">
        <v>138</v>
      </c>
      <c r="U55" s="330" t="s">
        <v>138</v>
      </c>
      <c r="V55" s="330" t="s">
        <v>138</v>
      </c>
      <c r="W55" s="330" t="s">
        <v>139</v>
      </c>
      <c r="X55" s="330" t="s">
        <v>139</v>
      </c>
      <c r="Y55" s="330" t="s">
        <v>139</v>
      </c>
      <c r="Z55" s="330" t="s">
        <v>140</v>
      </c>
      <c r="AA55" s="330" t="s">
        <v>140</v>
      </c>
      <c r="AB55" s="331" t="s">
        <v>140</v>
      </c>
      <c r="AC55" s="329"/>
      <c r="AD55" s="330"/>
      <c r="AE55" s="331"/>
      <c r="AF55" s="329"/>
      <c r="AG55" s="330"/>
      <c r="AH55" s="331"/>
      <c r="AI55" s="329"/>
      <c r="AJ55" s="330"/>
      <c r="AK55" s="331"/>
    </row>
    <row r="56" spans="1:37" s="18" customFormat="1" x14ac:dyDescent="0.25">
      <c r="A56" s="294" t="s">
        <v>7</v>
      </c>
      <c r="B56" s="336">
        <f>[3]Миграция!$E11</f>
        <v>0.505</v>
      </c>
      <c r="C56" s="336">
        <f>[3]Миграция!$G11</f>
        <v>0.505</v>
      </c>
      <c r="D56" s="336">
        <f>[3]Миграция!$I11</f>
        <v>0.505</v>
      </c>
      <c r="E56" s="336">
        <f>[3]Миграция!$K11</f>
        <v>1</v>
      </c>
      <c r="F56" s="336">
        <f>[3]Миграция!$M11</f>
        <v>1</v>
      </c>
      <c r="G56" s="336">
        <f>[3]Миграция!$O11</f>
        <v>1</v>
      </c>
      <c r="H56" s="336">
        <f>[3]Миграция!$Q11</f>
        <v>0.78200000000000003</v>
      </c>
      <c r="I56" s="336">
        <f>[3]Миграция!$S11</f>
        <v>0.78200000000000003</v>
      </c>
      <c r="J56" s="336">
        <f>[3]Миграция!$U11</f>
        <v>0.78200000000000003</v>
      </c>
      <c r="K56" s="334">
        <f>MAX(B56:B98)</f>
        <v>1</v>
      </c>
      <c r="L56" s="334">
        <f t="shared" ref="L56" si="128">MAX(C56:C98)</f>
        <v>1</v>
      </c>
      <c r="M56" s="334">
        <f t="shared" ref="M56" si="129">MAX(D56:D98)</f>
        <v>1</v>
      </c>
      <c r="N56" s="334">
        <f t="shared" ref="N56" si="130">MAX(E56:E98)</f>
        <v>1</v>
      </c>
      <c r="O56" s="334">
        <f t="shared" ref="O56" si="131">MAX(F56:F98)</f>
        <v>1</v>
      </c>
      <c r="P56" s="334">
        <f t="shared" ref="P56" si="132">MAX(G56:G98)</f>
        <v>1</v>
      </c>
      <c r="Q56" s="334">
        <f t="shared" ref="Q56" si="133">MAX(H56:H98)</f>
        <v>1.091</v>
      </c>
      <c r="R56" s="334">
        <f t="shared" ref="R56" si="134">MAX(I56:I98)</f>
        <v>1.091</v>
      </c>
      <c r="S56" s="334">
        <f t="shared" ref="S56" si="135">MAX(J56:J98)</f>
        <v>1.091</v>
      </c>
      <c r="T56" s="334">
        <f>B56/K56</f>
        <v>0.505</v>
      </c>
      <c r="U56" s="334">
        <f t="shared" ref="U56" si="136">C56/L56</f>
        <v>0.505</v>
      </c>
      <c r="V56" s="334">
        <f t="shared" ref="V56" si="137">D56/M56</f>
        <v>0.505</v>
      </c>
      <c r="W56" s="334">
        <f t="shared" ref="W56" si="138">E56/N56</f>
        <v>1</v>
      </c>
      <c r="X56" s="334">
        <f t="shared" ref="X56" si="139">F56/O56</f>
        <v>1</v>
      </c>
      <c r="Y56" s="334">
        <f t="shared" ref="Y56" si="140">G56/P56</f>
        <v>1</v>
      </c>
      <c r="Z56" s="334">
        <f t="shared" ref="Z56" si="141">H56/Q56</f>
        <v>0.71677360219981667</v>
      </c>
      <c r="AA56" s="334">
        <f t="shared" ref="AA56" si="142">I56/R56</f>
        <v>0.71677360219981667</v>
      </c>
      <c r="AB56" s="334">
        <f t="shared" ref="AB56" si="143">J56/S56</f>
        <v>0.71677360219981667</v>
      </c>
      <c r="AC56" s="334">
        <f>AVERAGE(T56,W56,Z56)</f>
        <v>0.74059120073327211</v>
      </c>
      <c r="AD56" s="334">
        <f t="shared" ref="AD56:AE56" si="144">AVERAGE(U56,X56,AA56)</f>
        <v>0.74059120073327211</v>
      </c>
      <c r="AE56" s="334">
        <f t="shared" si="144"/>
        <v>0.74059120073327211</v>
      </c>
      <c r="AF56" s="334">
        <f>MAX(AC56:AC98)</f>
        <v>0.81766666666666665</v>
      </c>
      <c r="AG56" s="334">
        <f t="shared" ref="AG56" si="145">MAX(AD56:AD98)</f>
        <v>0.81766666666666665</v>
      </c>
      <c r="AH56" s="334">
        <f t="shared" ref="AH56" si="146">MAX(AE56:AE98)</f>
        <v>0.81766666666666665</v>
      </c>
      <c r="AI56" s="334">
        <f>AC56/AF56</f>
        <v>0.90573730216054482</v>
      </c>
      <c r="AJ56" s="334">
        <f t="shared" ref="AJ56" si="147">AD56/AG56</f>
        <v>0.90573730216054482</v>
      </c>
      <c r="AK56" s="334">
        <f t="shared" ref="AK56" si="148">AE56/AH56</f>
        <v>0.90573730216054482</v>
      </c>
    </row>
    <row r="57" spans="1:37" s="18" customFormat="1" ht="7.5" customHeight="1" x14ac:dyDescent="0.25">
      <c r="A57" s="294"/>
      <c r="B57" s="336"/>
      <c r="C57" s="336"/>
      <c r="D57" s="336"/>
      <c r="E57" s="336"/>
      <c r="F57" s="336"/>
      <c r="G57" s="336"/>
      <c r="H57" s="336"/>
      <c r="I57" s="336"/>
      <c r="J57" s="336"/>
      <c r="K57" s="334"/>
      <c r="L57" s="334"/>
      <c r="M57" s="334"/>
      <c r="N57" s="334"/>
      <c r="O57" s="334"/>
      <c r="P57" s="334"/>
      <c r="Q57" s="334"/>
      <c r="R57" s="334"/>
      <c r="S57" s="334"/>
      <c r="T57" s="334"/>
      <c r="U57" s="334"/>
      <c r="V57" s="334"/>
      <c r="W57" s="334"/>
      <c r="X57" s="334"/>
      <c r="Y57" s="334"/>
      <c r="Z57" s="334"/>
      <c r="AA57" s="334"/>
      <c r="AB57" s="335"/>
      <c r="AC57" s="334"/>
      <c r="AD57" s="334"/>
      <c r="AE57" s="334"/>
      <c r="AF57" s="334"/>
      <c r="AG57" s="334"/>
      <c r="AH57" s="334"/>
      <c r="AI57" s="334"/>
      <c r="AJ57" s="334"/>
      <c r="AK57" s="334"/>
    </row>
    <row r="58" spans="1:37" s="18" customFormat="1" x14ac:dyDescent="0.25">
      <c r="A58" s="294" t="s">
        <v>8</v>
      </c>
      <c r="B58" s="336">
        <f>[3]Миграция!$E13</f>
        <v>0.67600000000000005</v>
      </c>
      <c r="C58" s="336">
        <f>[3]Миграция!$G13</f>
        <v>0.67600000000000005</v>
      </c>
      <c r="D58" s="336">
        <f>[3]Миграция!$I13</f>
        <v>0.67600000000000005</v>
      </c>
      <c r="E58" s="336">
        <f>[3]Миграция!$K13</f>
        <v>0.55400000000000005</v>
      </c>
      <c r="F58" s="336">
        <f>[3]Миграция!$M13</f>
        <v>0.55400000000000005</v>
      </c>
      <c r="G58" s="336">
        <f>[3]Миграция!$O13</f>
        <v>0.55400000000000005</v>
      </c>
      <c r="H58" s="336">
        <f>[3]Миграция!$Q13</f>
        <v>0.68799999999999994</v>
      </c>
      <c r="I58" s="336">
        <f>[3]Миграция!$S13</f>
        <v>0.68799999999999994</v>
      </c>
      <c r="J58" s="336">
        <f>[3]Миграция!$U13</f>
        <v>0.68799999999999994</v>
      </c>
      <c r="K58" s="334">
        <f>MAX(B56:B98)</f>
        <v>1</v>
      </c>
      <c r="L58" s="334">
        <f t="shared" ref="L58" si="149">MAX(C56:C98)</f>
        <v>1</v>
      </c>
      <c r="M58" s="334">
        <f t="shared" ref="M58" si="150">MAX(D56:D98)</f>
        <v>1</v>
      </c>
      <c r="N58" s="334">
        <f t="shared" ref="N58" si="151">MAX(E56:E98)</f>
        <v>1</v>
      </c>
      <c r="O58" s="334">
        <f t="shared" ref="O58" si="152">MAX(F56:F98)</f>
        <v>1</v>
      </c>
      <c r="P58" s="334">
        <f t="shared" ref="P58" si="153">MAX(G56:G98)</f>
        <v>1</v>
      </c>
      <c r="Q58" s="334">
        <f t="shared" ref="Q58" si="154">MAX(H56:H98)</f>
        <v>1.091</v>
      </c>
      <c r="R58" s="334">
        <f t="shared" ref="R58" si="155">MAX(I56:I98)</f>
        <v>1.091</v>
      </c>
      <c r="S58" s="334">
        <f t="shared" ref="S58" si="156">MAX(J56:J98)</f>
        <v>1.091</v>
      </c>
      <c r="T58" s="334">
        <f t="shared" ref="T58" si="157">B58/K58</f>
        <v>0.67600000000000005</v>
      </c>
      <c r="U58" s="334">
        <f t="shared" ref="U58" si="158">C58/L58</f>
        <v>0.67600000000000005</v>
      </c>
      <c r="V58" s="334">
        <f t="shared" ref="V58" si="159">D58/M58</f>
        <v>0.67600000000000005</v>
      </c>
      <c r="W58" s="334">
        <f t="shared" ref="W58" si="160">E58/N58</f>
        <v>0.55400000000000005</v>
      </c>
      <c r="X58" s="334">
        <f t="shared" ref="X58" si="161">F58/O58</f>
        <v>0.55400000000000005</v>
      </c>
      <c r="Y58" s="334">
        <f t="shared" ref="Y58" si="162">G58/P58</f>
        <v>0.55400000000000005</v>
      </c>
      <c r="Z58" s="334">
        <f t="shared" ref="Z58" si="163">H58/Q58</f>
        <v>0.63061411549037572</v>
      </c>
      <c r="AA58" s="334">
        <f t="shared" ref="AA58" si="164">I58/R58</f>
        <v>0.63061411549037572</v>
      </c>
      <c r="AB58" s="334">
        <f t="shared" ref="AB58" si="165">J58/S58</f>
        <v>0.63061411549037572</v>
      </c>
      <c r="AC58" s="334">
        <f t="shared" ref="AC58:AC98" si="166">AVERAGE(T58,W58,Z58)</f>
        <v>0.6202047051634586</v>
      </c>
      <c r="AD58" s="334">
        <f t="shared" ref="AD58:AD98" si="167">AVERAGE(U58,X58,AA58)</f>
        <v>0.6202047051634586</v>
      </c>
      <c r="AE58" s="334">
        <f t="shared" ref="AE58:AE98" si="168">AVERAGE(V58,Y58,AB58)</f>
        <v>0.6202047051634586</v>
      </c>
      <c r="AF58" s="334">
        <f>MAX(AC56:AC98)</f>
        <v>0.81766666666666665</v>
      </c>
      <c r="AG58" s="334">
        <f t="shared" ref="AG58" si="169">MAX(AD56:AD98)</f>
        <v>0.81766666666666665</v>
      </c>
      <c r="AH58" s="334">
        <f t="shared" ref="AH58" si="170">MAX(AE56:AE98)</f>
        <v>0.81766666666666665</v>
      </c>
      <c r="AI58" s="334">
        <f t="shared" ref="AI58" si="171">AC58/AF58</f>
        <v>0.7585055505464231</v>
      </c>
      <c r="AJ58" s="334">
        <f t="shared" ref="AJ58" si="172">AD58/AG58</f>
        <v>0.7585055505464231</v>
      </c>
      <c r="AK58" s="334">
        <f t="shared" ref="AK58" si="173">AE58/AH58</f>
        <v>0.7585055505464231</v>
      </c>
    </row>
    <row r="59" spans="1:37" s="18" customFormat="1" ht="6.75" customHeight="1" x14ac:dyDescent="0.25">
      <c r="A59" s="294"/>
      <c r="B59" s="336"/>
      <c r="C59" s="336"/>
      <c r="D59" s="336"/>
      <c r="E59" s="336"/>
      <c r="F59" s="336"/>
      <c r="G59" s="336"/>
      <c r="H59" s="336"/>
      <c r="I59" s="336"/>
      <c r="J59" s="336"/>
      <c r="K59" s="334"/>
      <c r="L59" s="334"/>
      <c r="M59" s="334"/>
      <c r="N59" s="334"/>
      <c r="O59" s="334"/>
      <c r="P59" s="334"/>
      <c r="Q59" s="334"/>
      <c r="R59" s="334"/>
      <c r="S59" s="334"/>
      <c r="T59" s="334"/>
      <c r="U59" s="334"/>
      <c r="V59" s="334"/>
      <c r="W59" s="334"/>
      <c r="X59" s="334"/>
      <c r="Y59" s="334"/>
      <c r="Z59" s="334"/>
      <c r="AA59" s="334"/>
      <c r="AB59" s="334"/>
      <c r="AC59" s="334"/>
      <c r="AD59" s="334"/>
      <c r="AE59" s="334"/>
      <c r="AF59" s="334"/>
      <c r="AG59" s="334"/>
      <c r="AH59" s="334"/>
      <c r="AI59" s="334"/>
      <c r="AJ59" s="334"/>
      <c r="AK59" s="334"/>
    </row>
    <row r="60" spans="1:37" s="18" customFormat="1" x14ac:dyDescent="0.25">
      <c r="A60" s="294" t="s">
        <v>9</v>
      </c>
      <c r="B60" s="336">
        <f>[3]Миграция!$E15</f>
        <v>0.56699999999999995</v>
      </c>
      <c r="C60" s="336">
        <f>[3]Миграция!$G15</f>
        <v>0.56699999999999995</v>
      </c>
      <c r="D60" s="336">
        <f>[3]Миграция!$I15</f>
        <v>0.56699999999999995</v>
      </c>
      <c r="E60" s="336">
        <f>[3]Миграция!$K15</f>
        <v>0.622</v>
      </c>
      <c r="F60" s="336">
        <f>[3]Миграция!$M15</f>
        <v>0.622</v>
      </c>
      <c r="G60" s="336">
        <f>[3]Миграция!$O15</f>
        <v>0.622</v>
      </c>
      <c r="H60" s="336">
        <f>[3]Миграция!$Q15</f>
        <v>0.58399999999999996</v>
      </c>
      <c r="I60" s="336">
        <f>[3]Миграция!$S15</f>
        <v>0.58399999999999996</v>
      </c>
      <c r="J60" s="336">
        <f>[3]Миграция!$U15</f>
        <v>0.58399999999999996</v>
      </c>
      <c r="K60" s="334">
        <f>MAX(B56:B98)</f>
        <v>1</v>
      </c>
      <c r="L60" s="334">
        <f t="shared" ref="L60" si="174">MAX(C56:C98)</f>
        <v>1</v>
      </c>
      <c r="M60" s="334">
        <f t="shared" ref="M60" si="175">MAX(D56:D98)</f>
        <v>1</v>
      </c>
      <c r="N60" s="334">
        <f t="shared" ref="N60" si="176">MAX(E56:E98)</f>
        <v>1</v>
      </c>
      <c r="O60" s="334">
        <f t="shared" ref="O60" si="177">MAX(F56:F98)</f>
        <v>1</v>
      </c>
      <c r="P60" s="334">
        <f t="shared" ref="P60" si="178">MAX(G56:G98)</f>
        <v>1</v>
      </c>
      <c r="Q60" s="334">
        <f t="shared" ref="Q60" si="179">MAX(H56:H98)</f>
        <v>1.091</v>
      </c>
      <c r="R60" s="334">
        <f t="shared" ref="R60" si="180">MAX(I56:I98)</f>
        <v>1.091</v>
      </c>
      <c r="S60" s="334">
        <f t="shared" ref="S60" si="181">MAX(J56:J98)</f>
        <v>1.091</v>
      </c>
      <c r="T60" s="334">
        <f t="shared" ref="T60" si="182">B60/K60</f>
        <v>0.56699999999999995</v>
      </c>
      <c r="U60" s="334">
        <f t="shared" ref="U60" si="183">C60/L60</f>
        <v>0.56699999999999995</v>
      </c>
      <c r="V60" s="334">
        <f t="shared" ref="V60" si="184">D60/M60</f>
        <v>0.56699999999999995</v>
      </c>
      <c r="W60" s="334">
        <f t="shared" ref="W60" si="185">E60/N60</f>
        <v>0.622</v>
      </c>
      <c r="X60" s="334">
        <f t="shared" ref="X60" si="186">F60/O60</f>
        <v>0.622</v>
      </c>
      <c r="Y60" s="334">
        <f t="shared" ref="Y60" si="187">G60/P60</f>
        <v>0.622</v>
      </c>
      <c r="Z60" s="334">
        <f t="shared" ref="Z60" si="188">H60/Q60</f>
        <v>0.53528872593950505</v>
      </c>
      <c r="AA60" s="334">
        <f t="shared" ref="AA60" si="189">I60/R60</f>
        <v>0.53528872593950505</v>
      </c>
      <c r="AB60" s="334">
        <f t="shared" ref="AB60" si="190">J60/S60</f>
        <v>0.53528872593950505</v>
      </c>
      <c r="AC60" s="334">
        <f t="shared" si="166"/>
        <v>0.5747629086465017</v>
      </c>
      <c r="AD60" s="334">
        <f t="shared" si="167"/>
        <v>0.5747629086465017</v>
      </c>
      <c r="AE60" s="334">
        <f t="shared" si="168"/>
        <v>0.5747629086465017</v>
      </c>
      <c r="AF60" s="334">
        <f>MAX(AC56:AC98)</f>
        <v>0.81766666666666665</v>
      </c>
      <c r="AG60" s="334">
        <f t="shared" ref="AG60" si="191">MAX(AD56:AD98)</f>
        <v>0.81766666666666665</v>
      </c>
      <c r="AH60" s="334">
        <f t="shared" ref="AH60" si="192">MAX(AE56:AE98)</f>
        <v>0.81766666666666665</v>
      </c>
      <c r="AI60" s="334">
        <f t="shared" ref="AI60" si="193">AC60/AF60</f>
        <v>0.7029305853809642</v>
      </c>
      <c r="AJ60" s="334">
        <f t="shared" ref="AJ60" si="194">AD60/AG60</f>
        <v>0.7029305853809642</v>
      </c>
      <c r="AK60" s="334">
        <f t="shared" ref="AK60" si="195">AE60/AH60</f>
        <v>0.7029305853809642</v>
      </c>
    </row>
    <row r="61" spans="1:37" s="18" customFormat="1" ht="7.5" customHeight="1" x14ac:dyDescent="0.25">
      <c r="A61" s="294"/>
      <c r="B61" s="336"/>
      <c r="C61" s="336"/>
      <c r="D61" s="336"/>
      <c r="E61" s="336"/>
      <c r="F61" s="336"/>
      <c r="G61" s="336"/>
      <c r="H61" s="336"/>
      <c r="I61" s="336"/>
      <c r="J61" s="336"/>
      <c r="K61" s="334"/>
      <c r="L61" s="334"/>
      <c r="M61" s="334"/>
      <c r="N61" s="334"/>
      <c r="O61" s="334"/>
      <c r="P61" s="334"/>
      <c r="Q61" s="334"/>
      <c r="R61" s="334"/>
      <c r="S61" s="334"/>
      <c r="T61" s="334"/>
      <c r="U61" s="334"/>
      <c r="V61" s="334"/>
      <c r="W61" s="334"/>
      <c r="X61" s="334"/>
      <c r="Y61" s="334"/>
      <c r="Z61" s="334"/>
      <c r="AA61" s="334"/>
      <c r="AB61" s="334"/>
      <c r="AC61" s="334"/>
      <c r="AD61" s="334"/>
      <c r="AE61" s="334"/>
      <c r="AF61" s="334"/>
      <c r="AG61" s="334"/>
      <c r="AH61" s="334"/>
      <c r="AI61" s="334"/>
      <c r="AJ61" s="334"/>
      <c r="AK61" s="334"/>
    </row>
    <row r="62" spans="1:37" s="18" customFormat="1" x14ac:dyDescent="0.25">
      <c r="A62" s="294" t="s">
        <v>10</v>
      </c>
      <c r="B62" s="336">
        <f>[3]Миграция!$E17</f>
        <v>0.42399999999999999</v>
      </c>
      <c r="C62" s="336">
        <f>[3]Миграция!$G17</f>
        <v>0.42399999999999999</v>
      </c>
      <c r="D62" s="336">
        <f>[3]Миграция!$I17</f>
        <v>0.42399999999999999</v>
      </c>
      <c r="E62" s="336">
        <f>[3]Миграция!$K17</f>
        <v>0.68</v>
      </c>
      <c r="F62" s="336">
        <f>[3]Миграция!$M17</f>
        <v>0.68</v>
      </c>
      <c r="G62" s="336">
        <f>[3]Миграция!$O17</f>
        <v>0.68</v>
      </c>
      <c r="H62" s="336">
        <f>[3]Миграция!$Q17</f>
        <v>0.38300000000000001</v>
      </c>
      <c r="I62" s="336">
        <f>[3]Миграция!$S17</f>
        <v>0.38300000000000001</v>
      </c>
      <c r="J62" s="336">
        <f>[3]Миграция!$U17</f>
        <v>0.38300000000000001</v>
      </c>
      <c r="K62" s="334">
        <f>MAX(B56:B98)</f>
        <v>1</v>
      </c>
      <c r="L62" s="334">
        <f t="shared" ref="L62" si="196">MAX(C56:C98)</f>
        <v>1</v>
      </c>
      <c r="M62" s="334">
        <f t="shared" ref="M62" si="197">MAX(D56:D98)</f>
        <v>1</v>
      </c>
      <c r="N62" s="334">
        <f t="shared" ref="N62" si="198">MAX(E56:E98)</f>
        <v>1</v>
      </c>
      <c r="O62" s="334">
        <f t="shared" ref="O62" si="199">MAX(F56:F98)</f>
        <v>1</v>
      </c>
      <c r="P62" s="334">
        <f t="shared" ref="P62" si="200">MAX(G56:G98)</f>
        <v>1</v>
      </c>
      <c r="Q62" s="334">
        <f t="shared" ref="Q62" si="201">MAX(H56:H98)</f>
        <v>1.091</v>
      </c>
      <c r="R62" s="334">
        <f t="shared" ref="R62" si="202">MAX(I56:I98)</f>
        <v>1.091</v>
      </c>
      <c r="S62" s="334">
        <f t="shared" ref="S62" si="203">MAX(J56:J98)</f>
        <v>1.091</v>
      </c>
      <c r="T62" s="334">
        <f t="shared" ref="T62" si="204">B62/K62</f>
        <v>0.42399999999999999</v>
      </c>
      <c r="U62" s="334">
        <f t="shared" ref="U62" si="205">C62/L62</f>
        <v>0.42399999999999999</v>
      </c>
      <c r="V62" s="334">
        <f t="shared" ref="V62" si="206">D62/M62</f>
        <v>0.42399999999999999</v>
      </c>
      <c r="W62" s="334">
        <f t="shared" ref="W62" si="207">E62/N62</f>
        <v>0.68</v>
      </c>
      <c r="X62" s="334">
        <f t="shared" ref="X62" si="208">F62/O62</f>
        <v>0.68</v>
      </c>
      <c r="Y62" s="334">
        <f t="shared" ref="Y62" si="209">G62/P62</f>
        <v>0.68</v>
      </c>
      <c r="Z62" s="334">
        <f t="shared" ref="Z62" si="210">H62/Q62</f>
        <v>0.35105407882676443</v>
      </c>
      <c r="AA62" s="334">
        <f t="shared" ref="AA62" si="211">I62/R62</f>
        <v>0.35105407882676443</v>
      </c>
      <c r="AB62" s="334">
        <f t="shared" ref="AB62" si="212">J62/S62</f>
        <v>0.35105407882676443</v>
      </c>
      <c r="AC62" s="334">
        <f t="shared" si="166"/>
        <v>0.48501802627558815</v>
      </c>
      <c r="AD62" s="334">
        <f t="shared" si="167"/>
        <v>0.48501802627558815</v>
      </c>
      <c r="AE62" s="334">
        <f t="shared" si="168"/>
        <v>0.48501802627558815</v>
      </c>
      <c r="AF62" s="334">
        <f>MAX(AC56:AC98)</f>
        <v>0.81766666666666665</v>
      </c>
      <c r="AG62" s="334">
        <f t="shared" ref="AG62" si="213">MAX(AD56:AD98)</f>
        <v>0.81766666666666665</v>
      </c>
      <c r="AH62" s="334">
        <f t="shared" ref="AH62" si="214">MAX(AE56:AE98)</f>
        <v>0.81766666666666665</v>
      </c>
      <c r="AI62" s="334">
        <f t="shared" ref="AI62" si="215">AC62/AF62</f>
        <v>0.59317328937087832</v>
      </c>
      <c r="AJ62" s="334">
        <f t="shared" ref="AJ62" si="216">AD62/AG62</f>
        <v>0.59317328937087832</v>
      </c>
      <c r="AK62" s="334">
        <f t="shared" ref="AK62" si="217">AE62/AH62</f>
        <v>0.59317328937087832</v>
      </c>
    </row>
    <row r="63" spans="1:37" s="18" customFormat="1" ht="7.5" customHeight="1" x14ac:dyDescent="0.25">
      <c r="A63" s="294"/>
      <c r="B63" s="336"/>
      <c r="C63" s="336"/>
      <c r="D63" s="336"/>
      <c r="E63" s="336"/>
      <c r="F63" s="336"/>
      <c r="G63" s="336"/>
      <c r="H63" s="336"/>
      <c r="I63" s="336"/>
      <c r="J63" s="336"/>
      <c r="K63" s="334"/>
      <c r="L63" s="334"/>
      <c r="M63" s="334"/>
      <c r="N63" s="334"/>
      <c r="O63" s="334"/>
      <c r="P63" s="334"/>
      <c r="Q63" s="334"/>
      <c r="R63" s="334"/>
      <c r="S63" s="334"/>
      <c r="T63" s="334"/>
      <c r="U63" s="334"/>
      <c r="V63" s="334"/>
      <c r="W63" s="334"/>
      <c r="X63" s="334"/>
      <c r="Y63" s="334"/>
      <c r="Z63" s="334"/>
      <c r="AA63" s="334"/>
      <c r="AB63" s="334"/>
      <c r="AC63" s="334"/>
      <c r="AD63" s="334"/>
      <c r="AE63" s="334"/>
      <c r="AF63" s="334"/>
      <c r="AG63" s="334"/>
      <c r="AH63" s="334"/>
      <c r="AI63" s="334"/>
      <c r="AJ63" s="334"/>
      <c r="AK63" s="334"/>
    </row>
    <row r="64" spans="1:37" s="18" customFormat="1" x14ac:dyDescent="0.25">
      <c r="A64" s="294" t="s">
        <v>11</v>
      </c>
      <c r="B64" s="336">
        <f>[3]Миграция!$E19</f>
        <v>0.54600000000000004</v>
      </c>
      <c r="C64" s="336">
        <f>[3]Миграция!$G19</f>
        <v>0.54600000000000004</v>
      </c>
      <c r="D64" s="336">
        <f>[3]Миграция!$I19</f>
        <v>0.54600000000000004</v>
      </c>
      <c r="E64" s="336">
        <f>[3]Миграция!$K19</f>
        <v>0.71799999999999997</v>
      </c>
      <c r="F64" s="336">
        <f>[3]Миграция!$M19</f>
        <v>0.71799999999999997</v>
      </c>
      <c r="G64" s="336">
        <f>[3]Миграция!$O19</f>
        <v>0.71799999999999997</v>
      </c>
      <c r="H64" s="336">
        <f>[3]Миграция!$Q19</f>
        <v>0.65500000000000003</v>
      </c>
      <c r="I64" s="336">
        <f>[3]Миграция!$S19</f>
        <v>0.65500000000000003</v>
      </c>
      <c r="J64" s="336">
        <f>[3]Миграция!$U19</f>
        <v>0.65500000000000003</v>
      </c>
      <c r="K64" s="334">
        <f>MAX(B56:B98)</f>
        <v>1</v>
      </c>
      <c r="L64" s="334">
        <f t="shared" ref="L64" si="218">MAX(C56:C98)</f>
        <v>1</v>
      </c>
      <c r="M64" s="334">
        <f t="shared" ref="M64" si="219">MAX(D56:D98)</f>
        <v>1</v>
      </c>
      <c r="N64" s="334">
        <f t="shared" ref="N64" si="220">MAX(E56:E98)</f>
        <v>1</v>
      </c>
      <c r="O64" s="334">
        <f t="shared" ref="O64" si="221">MAX(F56:F98)</f>
        <v>1</v>
      </c>
      <c r="P64" s="334">
        <f t="shared" ref="P64" si="222">MAX(G56:G98)</f>
        <v>1</v>
      </c>
      <c r="Q64" s="334">
        <f t="shared" ref="Q64" si="223">MAX(H56:H98)</f>
        <v>1.091</v>
      </c>
      <c r="R64" s="334">
        <f t="shared" ref="R64" si="224">MAX(I56:I98)</f>
        <v>1.091</v>
      </c>
      <c r="S64" s="334">
        <f t="shared" ref="S64" si="225">MAX(J56:J98)</f>
        <v>1.091</v>
      </c>
      <c r="T64" s="334">
        <f t="shared" ref="T64" si="226">B64/K64</f>
        <v>0.54600000000000004</v>
      </c>
      <c r="U64" s="334">
        <f t="shared" ref="U64" si="227">C64/L64</f>
        <v>0.54600000000000004</v>
      </c>
      <c r="V64" s="334">
        <f t="shared" ref="V64" si="228">D64/M64</f>
        <v>0.54600000000000004</v>
      </c>
      <c r="W64" s="334">
        <f t="shared" ref="W64" si="229">E64/N64</f>
        <v>0.71799999999999997</v>
      </c>
      <c r="X64" s="334">
        <f t="shared" ref="X64" si="230">F64/O64</f>
        <v>0.71799999999999997</v>
      </c>
      <c r="Y64" s="334">
        <f t="shared" ref="Y64" si="231">G64/P64</f>
        <v>0.71799999999999997</v>
      </c>
      <c r="Z64" s="334">
        <f t="shared" ref="Z64" si="232">H64/Q64</f>
        <v>0.60036663611365726</v>
      </c>
      <c r="AA64" s="334">
        <f t="shared" ref="AA64" si="233">I64/R64</f>
        <v>0.60036663611365726</v>
      </c>
      <c r="AB64" s="334">
        <f t="shared" ref="AB64" si="234">J64/S64</f>
        <v>0.60036663611365726</v>
      </c>
      <c r="AC64" s="334">
        <f t="shared" si="166"/>
        <v>0.62145554537121905</v>
      </c>
      <c r="AD64" s="334">
        <f t="shared" si="167"/>
        <v>0.62145554537121905</v>
      </c>
      <c r="AE64" s="334">
        <f t="shared" si="168"/>
        <v>0.62145554537121905</v>
      </c>
      <c r="AF64" s="334">
        <f>MAX(AC56:AC99)</f>
        <v>0.81766666666666665</v>
      </c>
      <c r="AG64" s="334">
        <f t="shared" ref="AG64" si="235">MAX(AD56:AD99)</f>
        <v>0.81766666666666665</v>
      </c>
      <c r="AH64" s="334">
        <f t="shared" ref="AH64" si="236">MAX(AE56:AE99)</f>
        <v>0.81766666666666665</v>
      </c>
      <c r="AI64" s="334">
        <f t="shared" ref="AI64" si="237">AC64/AF64</f>
        <v>0.76003531843198413</v>
      </c>
      <c r="AJ64" s="334">
        <f t="shared" ref="AJ64" si="238">AD64/AG64</f>
        <v>0.76003531843198413</v>
      </c>
      <c r="AK64" s="334">
        <f t="shared" ref="AK64" si="239">AE64/AH64</f>
        <v>0.76003531843198413</v>
      </c>
    </row>
    <row r="65" spans="1:37" s="18" customFormat="1" ht="7.5" customHeight="1" x14ac:dyDescent="0.25">
      <c r="A65" s="294"/>
      <c r="B65" s="336"/>
      <c r="C65" s="336"/>
      <c r="D65" s="336"/>
      <c r="E65" s="336"/>
      <c r="F65" s="336"/>
      <c r="G65" s="336"/>
      <c r="H65" s="336"/>
      <c r="I65" s="336"/>
      <c r="J65" s="336"/>
      <c r="K65" s="334"/>
      <c r="L65" s="334"/>
      <c r="M65" s="334"/>
      <c r="N65" s="334"/>
      <c r="O65" s="334"/>
      <c r="P65" s="334"/>
      <c r="Q65" s="334"/>
      <c r="R65" s="334"/>
      <c r="S65" s="334"/>
      <c r="T65" s="334"/>
      <c r="U65" s="334"/>
      <c r="V65" s="334"/>
      <c r="W65" s="334"/>
      <c r="X65" s="334"/>
      <c r="Y65" s="334"/>
      <c r="Z65" s="334"/>
      <c r="AA65" s="334"/>
      <c r="AB65" s="334"/>
      <c r="AC65" s="334"/>
      <c r="AD65" s="334"/>
      <c r="AE65" s="334"/>
      <c r="AF65" s="334"/>
      <c r="AG65" s="334"/>
      <c r="AH65" s="334"/>
      <c r="AI65" s="334"/>
      <c r="AJ65" s="334"/>
      <c r="AK65" s="334"/>
    </row>
    <row r="66" spans="1:37" s="18" customFormat="1" x14ac:dyDescent="0.25">
      <c r="A66" s="294" t="s">
        <v>12</v>
      </c>
      <c r="B66" s="336">
        <f>[3]Миграция!$E21</f>
        <v>0.44600000000000001</v>
      </c>
      <c r="C66" s="336">
        <f>[3]Миграция!$G21</f>
        <v>0.44600000000000001</v>
      </c>
      <c r="D66" s="336">
        <f>[3]Миграция!$I21</f>
        <v>0.44600000000000001</v>
      </c>
      <c r="E66" s="336">
        <f>[3]Миграция!$K21</f>
        <v>0.61799999999999999</v>
      </c>
      <c r="F66" s="336">
        <f>[3]Миграция!$M21</f>
        <v>0.61799999999999999</v>
      </c>
      <c r="G66" s="336">
        <f>[3]Миграция!$O21</f>
        <v>0.61799999999999999</v>
      </c>
      <c r="H66" s="336">
        <f>[3]Миграция!$Q21</f>
        <v>0.35</v>
      </c>
      <c r="I66" s="336">
        <f>[3]Миграция!$S21</f>
        <v>0.35</v>
      </c>
      <c r="J66" s="336">
        <f>[3]Миграция!$U21</f>
        <v>0.35</v>
      </c>
      <c r="K66" s="334">
        <f>MAX(B56:B98)</f>
        <v>1</v>
      </c>
      <c r="L66" s="334">
        <f t="shared" ref="L66" si="240">MAX(C56:C98)</f>
        <v>1</v>
      </c>
      <c r="M66" s="334">
        <f t="shared" ref="M66" si="241">MAX(D56:D98)</f>
        <v>1</v>
      </c>
      <c r="N66" s="334">
        <f t="shared" ref="N66" si="242">MAX(E56:E98)</f>
        <v>1</v>
      </c>
      <c r="O66" s="334">
        <f t="shared" ref="O66" si="243">MAX(F56:F98)</f>
        <v>1</v>
      </c>
      <c r="P66" s="334">
        <f t="shared" ref="P66" si="244">MAX(G56:G98)</f>
        <v>1</v>
      </c>
      <c r="Q66" s="334">
        <f t="shared" ref="Q66" si="245">MAX(H56:H98)</f>
        <v>1.091</v>
      </c>
      <c r="R66" s="334">
        <f t="shared" ref="R66" si="246">MAX(I56:I98)</f>
        <v>1.091</v>
      </c>
      <c r="S66" s="334">
        <f t="shared" ref="S66" si="247">MAX(J56:J98)</f>
        <v>1.091</v>
      </c>
      <c r="T66" s="334">
        <f t="shared" ref="T66" si="248">B66/K66</f>
        <v>0.44600000000000001</v>
      </c>
      <c r="U66" s="334">
        <f t="shared" ref="U66" si="249">C66/L66</f>
        <v>0.44600000000000001</v>
      </c>
      <c r="V66" s="334">
        <f t="shared" ref="V66" si="250">D66/M66</f>
        <v>0.44600000000000001</v>
      </c>
      <c r="W66" s="334">
        <f t="shared" ref="W66" si="251">E66/N66</f>
        <v>0.61799999999999999</v>
      </c>
      <c r="X66" s="334">
        <f t="shared" ref="X66" si="252">F66/O66</f>
        <v>0.61799999999999999</v>
      </c>
      <c r="Y66" s="334">
        <f t="shared" ref="Y66" si="253">G66/P66</f>
        <v>0.61799999999999999</v>
      </c>
      <c r="Z66" s="334">
        <f t="shared" ref="Z66" si="254">H66/Q66</f>
        <v>0.3208065994500458</v>
      </c>
      <c r="AA66" s="334">
        <f t="shared" ref="AA66" si="255">I66/R66</f>
        <v>0.3208065994500458</v>
      </c>
      <c r="AB66" s="334">
        <f t="shared" ref="AB66" si="256">J66/S66</f>
        <v>0.3208065994500458</v>
      </c>
      <c r="AC66" s="334">
        <f t="shared" si="166"/>
        <v>0.46160219981668194</v>
      </c>
      <c r="AD66" s="334">
        <f t="shared" si="167"/>
        <v>0.46160219981668194</v>
      </c>
      <c r="AE66" s="334">
        <f t="shared" si="168"/>
        <v>0.46160219981668194</v>
      </c>
      <c r="AF66" s="334">
        <f>MAX(AC56:AC98)</f>
        <v>0.81766666666666665</v>
      </c>
      <c r="AG66" s="334">
        <f t="shared" ref="AG66" si="257">MAX(AD56:AD98)</f>
        <v>0.81766666666666665</v>
      </c>
      <c r="AH66" s="334">
        <f t="shared" ref="AH66" si="258">MAX(AE56:AE98)</f>
        <v>0.81766666666666665</v>
      </c>
      <c r="AI66" s="334">
        <f t="shared" ref="AI66" si="259">AC66/AF66</f>
        <v>0.56453591498167377</v>
      </c>
      <c r="AJ66" s="334">
        <f t="shared" ref="AJ66" si="260">AD66/AG66</f>
        <v>0.56453591498167377</v>
      </c>
      <c r="AK66" s="334">
        <f t="shared" ref="AK66" si="261">AE66/AH66</f>
        <v>0.56453591498167377</v>
      </c>
    </row>
    <row r="67" spans="1:37" s="18" customFormat="1" ht="6.75" customHeight="1" x14ac:dyDescent="0.25">
      <c r="A67" s="294"/>
      <c r="B67" s="336"/>
      <c r="C67" s="336"/>
      <c r="D67" s="336"/>
      <c r="E67" s="336"/>
      <c r="F67" s="336"/>
      <c r="G67" s="336"/>
      <c r="H67" s="336"/>
      <c r="I67" s="336"/>
      <c r="J67" s="336"/>
      <c r="K67" s="334"/>
      <c r="L67" s="334"/>
      <c r="M67" s="334"/>
      <c r="N67" s="334"/>
      <c r="O67" s="334"/>
      <c r="P67" s="334"/>
      <c r="Q67" s="334"/>
      <c r="R67" s="334"/>
      <c r="S67" s="334"/>
      <c r="T67" s="334"/>
      <c r="U67" s="334"/>
      <c r="V67" s="334"/>
      <c r="W67" s="334"/>
      <c r="X67" s="334"/>
      <c r="Y67" s="334"/>
      <c r="Z67" s="334"/>
      <c r="AA67" s="334"/>
      <c r="AB67" s="334"/>
      <c r="AC67" s="334"/>
      <c r="AD67" s="334"/>
      <c r="AE67" s="334"/>
      <c r="AF67" s="334"/>
      <c r="AG67" s="334"/>
      <c r="AH67" s="334"/>
      <c r="AI67" s="334"/>
      <c r="AJ67" s="334"/>
      <c r="AK67" s="334"/>
    </row>
    <row r="68" spans="1:37" s="18" customFormat="1" x14ac:dyDescent="0.25">
      <c r="A68" s="294" t="s">
        <v>13</v>
      </c>
      <c r="B68" s="336">
        <f>[3]Миграция!$E23</f>
        <v>0.32800000000000001</v>
      </c>
      <c r="C68" s="336">
        <f>[3]Миграция!$G23</f>
        <v>0.32800000000000001</v>
      </c>
      <c r="D68" s="336">
        <f>[3]Миграция!$I23</f>
        <v>0.32800000000000001</v>
      </c>
      <c r="E68" s="336">
        <f>[3]Миграция!$K23</f>
        <v>0.84</v>
      </c>
      <c r="F68" s="336">
        <f>[3]Миграция!$M23</f>
        <v>0.84</v>
      </c>
      <c r="G68" s="336">
        <f>[3]Миграция!$O23</f>
        <v>0.84</v>
      </c>
      <c r="H68" s="336">
        <f>[3]Миграция!$Q23</f>
        <v>0.34799999999999998</v>
      </c>
      <c r="I68" s="336">
        <f>[3]Миграция!$S23</f>
        <v>0.34799999999999998</v>
      </c>
      <c r="J68" s="336">
        <f>[3]Миграция!$U23</f>
        <v>0.34799999999999998</v>
      </c>
      <c r="K68" s="334">
        <f>MAX(B56:B98)</f>
        <v>1</v>
      </c>
      <c r="L68" s="334">
        <f t="shared" ref="L68" si="262">MAX(C56:C98)</f>
        <v>1</v>
      </c>
      <c r="M68" s="334">
        <f t="shared" ref="M68" si="263">MAX(D56:D98)</f>
        <v>1</v>
      </c>
      <c r="N68" s="334">
        <f t="shared" ref="N68" si="264">MAX(E56:E98)</f>
        <v>1</v>
      </c>
      <c r="O68" s="334">
        <f t="shared" ref="O68" si="265">MAX(F56:F98)</f>
        <v>1</v>
      </c>
      <c r="P68" s="334">
        <f t="shared" ref="P68" si="266">MAX(G56:G98)</f>
        <v>1</v>
      </c>
      <c r="Q68" s="334">
        <f t="shared" ref="Q68" si="267">MAX(H56:H98)</f>
        <v>1.091</v>
      </c>
      <c r="R68" s="334">
        <f t="shared" ref="R68" si="268">MAX(I56:I98)</f>
        <v>1.091</v>
      </c>
      <c r="S68" s="334">
        <f t="shared" ref="S68" si="269">MAX(J56:J98)</f>
        <v>1.091</v>
      </c>
      <c r="T68" s="334">
        <f t="shared" ref="T68" si="270">B68/K68</f>
        <v>0.32800000000000001</v>
      </c>
      <c r="U68" s="334">
        <f t="shared" ref="U68" si="271">C68/L68</f>
        <v>0.32800000000000001</v>
      </c>
      <c r="V68" s="334">
        <f t="shared" ref="V68" si="272">D68/M68</f>
        <v>0.32800000000000001</v>
      </c>
      <c r="W68" s="334">
        <f t="shared" ref="W68" si="273">E68/N68</f>
        <v>0.84</v>
      </c>
      <c r="X68" s="334">
        <f t="shared" ref="X68" si="274">F68/O68</f>
        <v>0.84</v>
      </c>
      <c r="Y68" s="334">
        <f t="shared" ref="Y68" si="275">G68/P68</f>
        <v>0.84</v>
      </c>
      <c r="Z68" s="334">
        <f t="shared" ref="Z68" si="276">H68/Q68</f>
        <v>0.31897341888175984</v>
      </c>
      <c r="AA68" s="334">
        <f t="shared" ref="AA68" si="277">I68/R68</f>
        <v>0.31897341888175984</v>
      </c>
      <c r="AB68" s="334">
        <f t="shared" ref="AB68" si="278">J68/S68</f>
        <v>0.31897341888175984</v>
      </c>
      <c r="AC68" s="334">
        <f t="shared" si="166"/>
        <v>0.49565780629391992</v>
      </c>
      <c r="AD68" s="334">
        <f t="shared" si="167"/>
        <v>0.49565780629391992</v>
      </c>
      <c r="AE68" s="334">
        <f t="shared" si="168"/>
        <v>0.49565780629391992</v>
      </c>
      <c r="AF68" s="334">
        <f>MAX(AC56:AC98)</f>
        <v>0.81766666666666665</v>
      </c>
      <c r="AG68" s="334">
        <f t="shared" ref="AG68" si="279">MAX(AD56:AD98)</f>
        <v>0.81766666666666665</v>
      </c>
      <c r="AH68" s="334">
        <f t="shared" ref="AH68" si="280">MAX(AE56:AE98)</f>
        <v>0.81766666666666665</v>
      </c>
      <c r="AI68" s="334">
        <f t="shared" ref="AI68" si="281">AC68/AF68</f>
        <v>0.60618565792163059</v>
      </c>
      <c r="AJ68" s="334">
        <f t="shared" ref="AJ68" si="282">AD68/AG68</f>
        <v>0.60618565792163059</v>
      </c>
      <c r="AK68" s="334">
        <f t="shared" ref="AK68" si="283">AE68/AH68</f>
        <v>0.60618565792163059</v>
      </c>
    </row>
    <row r="69" spans="1:37" s="18" customFormat="1" ht="8.25" customHeight="1" x14ac:dyDescent="0.25">
      <c r="A69" s="294"/>
      <c r="B69" s="336"/>
      <c r="C69" s="336"/>
      <c r="D69" s="336"/>
      <c r="E69" s="336"/>
      <c r="F69" s="336"/>
      <c r="G69" s="336"/>
      <c r="H69" s="336"/>
      <c r="I69" s="336"/>
      <c r="J69" s="336"/>
      <c r="K69" s="334"/>
      <c r="L69" s="334"/>
      <c r="M69" s="334"/>
      <c r="N69" s="334"/>
      <c r="O69" s="334"/>
      <c r="P69" s="334"/>
      <c r="Q69" s="334"/>
      <c r="R69" s="334"/>
      <c r="S69" s="334"/>
      <c r="T69" s="334"/>
      <c r="U69" s="334"/>
      <c r="V69" s="334"/>
      <c r="W69" s="334"/>
      <c r="X69" s="334"/>
      <c r="Y69" s="334"/>
      <c r="Z69" s="334"/>
      <c r="AA69" s="334"/>
      <c r="AB69" s="334"/>
      <c r="AC69" s="334"/>
      <c r="AD69" s="334"/>
      <c r="AE69" s="334"/>
      <c r="AF69" s="334"/>
      <c r="AG69" s="334"/>
      <c r="AH69" s="334"/>
      <c r="AI69" s="334"/>
      <c r="AJ69" s="334"/>
      <c r="AK69" s="334"/>
    </row>
    <row r="70" spans="1:37" s="18" customFormat="1" x14ac:dyDescent="0.25">
      <c r="A70" s="295" t="s">
        <v>14</v>
      </c>
      <c r="B70" s="336">
        <f>[3]Миграция!$E25</f>
        <v>1</v>
      </c>
      <c r="C70" s="336">
        <f>[3]Миграция!$G25</f>
        <v>1</v>
      </c>
      <c r="D70" s="336">
        <f>[3]Миграция!$I25</f>
        <v>1</v>
      </c>
      <c r="E70" s="336">
        <f>[3]Миграция!$K25</f>
        <v>0.25700000000000001</v>
      </c>
      <c r="F70" s="336">
        <f>[3]Миграция!$M25</f>
        <v>0.25700000000000001</v>
      </c>
      <c r="G70" s="336">
        <f>[3]Миграция!$O25</f>
        <v>0.25700000000000001</v>
      </c>
      <c r="H70" s="336">
        <f>[3]Миграция!$Q25</f>
        <v>0.223</v>
      </c>
      <c r="I70" s="336">
        <f>[3]Миграция!$S25</f>
        <v>0.223</v>
      </c>
      <c r="J70" s="336">
        <f>[3]Миграция!$U25</f>
        <v>0.223</v>
      </c>
      <c r="K70" s="334">
        <f>MAX(B56:B98)</f>
        <v>1</v>
      </c>
      <c r="L70" s="334">
        <f t="shared" ref="L70" si="284">MAX(C56:C98)</f>
        <v>1</v>
      </c>
      <c r="M70" s="334">
        <f t="shared" ref="M70" si="285">MAX(D56:D98)</f>
        <v>1</v>
      </c>
      <c r="N70" s="334">
        <f t="shared" ref="N70" si="286">MAX(E56:E98)</f>
        <v>1</v>
      </c>
      <c r="O70" s="334">
        <f t="shared" ref="O70" si="287">MAX(F56:F98)</f>
        <v>1</v>
      </c>
      <c r="P70" s="334">
        <f t="shared" ref="P70" si="288">MAX(G56:G98)</f>
        <v>1</v>
      </c>
      <c r="Q70" s="334">
        <f t="shared" ref="Q70" si="289">MAX(H56:H98)</f>
        <v>1.091</v>
      </c>
      <c r="R70" s="334">
        <f t="shared" ref="R70" si="290">MAX(I56:I98)</f>
        <v>1.091</v>
      </c>
      <c r="S70" s="334">
        <f t="shared" ref="S70" si="291">MAX(J56:J98)</f>
        <v>1.091</v>
      </c>
      <c r="T70" s="334">
        <f t="shared" ref="T70" si="292">B70/K70</f>
        <v>1</v>
      </c>
      <c r="U70" s="334">
        <f t="shared" ref="U70" si="293">C70/L70</f>
        <v>1</v>
      </c>
      <c r="V70" s="334">
        <f t="shared" ref="V70" si="294">D70/M70</f>
        <v>1</v>
      </c>
      <c r="W70" s="334">
        <f t="shared" ref="W70" si="295">E70/N70</f>
        <v>0.25700000000000001</v>
      </c>
      <c r="X70" s="334">
        <f t="shared" ref="X70" si="296">F70/O70</f>
        <v>0.25700000000000001</v>
      </c>
      <c r="Y70" s="334">
        <f t="shared" ref="Y70" si="297">G70/P70</f>
        <v>0.25700000000000001</v>
      </c>
      <c r="Z70" s="334">
        <f t="shared" ref="Z70" si="298">H70/Q70</f>
        <v>0.20439963336388636</v>
      </c>
      <c r="AA70" s="334">
        <f t="shared" ref="AA70" si="299">I70/R70</f>
        <v>0.20439963336388636</v>
      </c>
      <c r="AB70" s="334">
        <f t="shared" ref="AB70" si="300">J70/S70</f>
        <v>0.20439963336388636</v>
      </c>
      <c r="AC70" s="334">
        <f t="shared" si="166"/>
        <v>0.48713321112129554</v>
      </c>
      <c r="AD70" s="334">
        <f t="shared" si="167"/>
        <v>0.48713321112129554</v>
      </c>
      <c r="AE70" s="334">
        <f t="shared" si="168"/>
        <v>0.48713321112129554</v>
      </c>
      <c r="AF70" s="334">
        <f>MAX(AC56:AC98)</f>
        <v>0.81766666666666665</v>
      </c>
      <c r="AG70" s="334">
        <f t="shared" ref="AG70" si="301">MAX(AD56:AD98)</f>
        <v>0.81766666666666665</v>
      </c>
      <c r="AH70" s="334">
        <f t="shared" ref="AH70" si="302">MAX(AE56:AE98)</f>
        <v>0.81766666666666665</v>
      </c>
      <c r="AI70" s="334">
        <f t="shared" ref="AI70" si="303">AC70/AF70</f>
        <v>0.59576014405376543</v>
      </c>
      <c r="AJ70" s="334">
        <f t="shared" ref="AJ70" si="304">AD70/AG70</f>
        <v>0.59576014405376543</v>
      </c>
      <c r="AK70" s="334">
        <f t="shared" ref="AK70" si="305">AE70/AH70</f>
        <v>0.59576014405376543</v>
      </c>
    </row>
    <row r="71" spans="1:37" s="18" customFormat="1" ht="7.5" customHeight="1" x14ac:dyDescent="0.25">
      <c r="A71" s="295"/>
      <c r="B71" s="336"/>
      <c r="C71" s="336"/>
      <c r="D71" s="336"/>
      <c r="E71" s="336"/>
      <c r="F71" s="336"/>
      <c r="G71" s="336"/>
      <c r="H71" s="336"/>
      <c r="I71" s="336"/>
      <c r="J71" s="336"/>
      <c r="K71" s="334"/>
      <c r="L71" s="334"/>
      <c r="M71" s="334"/>
      <c r="N71" s="334"/>
      <c r="O71" s="334"/>
      <c r="P71" s="334"/>
      <c r="Q71" s="334"/>
      <c r="R71" s="334"/>
      <c r="S71" s="334"/>
      <c r="T71" s="334"/>
      <c r="U71" s="334"/>
      <c r="V71" s="334"/>
      <c r="W71" s="334"/>
      <c r="X71" s="334"/>
      <c r="Y71" s="334"/>
      <c r="Z71" s="334"/>
      <c r="AA71" s="334"/>
      <c r="AB71" s="334"/>
      <c r="AC71" s="334"/>
      <c r="AD71" s="334"/>
      <c r="AE71" s="334"/>
      <c r="AF71" s="334"/>
      <c r="AG71" s="334"/>
      <c r="AH71" s="334"/>
      <c r="AI71" s="334"/>
      <c r="AJ71" s="334"/>
      <c r="AK71" s="334"/>
    </row>
    <row r="72" spans="1:37" s="18" customFormat="1" x14ac:dyDescent="0.25">
      <c r="A72" s="295" t="s">
        <v>15</v>
      </c>
      <c r="B72" s="336">
        <f>[3]Миграция!$E27</f>
        <v>0.48899999999999999</v>
      </c>
      <c r="C72" s="336">
        <f>[3]Миграция!$G27</f>
        <v>0.48899999999999999</v>
      </c>
      <c r="D72" s="336">
        <f>[3]Миграция!$I27</f>
        <v>0.48899999999999999</v>
      </c>
      <c r="E72" s="336">
        <f>[3]Миграция!$K27</f>
        <v>0.628</v>
      </c>
      <c r="F72" s="336">
        <f>[3]Миграция!$M27</f>
        <v>0.628</v>
      </c>
      <c r="G72" s="336">
        <f>[3]Миграция!$O27</f>
        <v>0.628</v>
      </c>
      <c r="H72" s="336">
        <f>[3]Миграция!$Q27</f>
        <v>0.442</v>
      </c>
      <c r="I72" s="336">
        <f>[3]Миграция!$S27</f>
        <v>0.442</v>
      </c>
      <c r="J72" s="336">
        <f>[3]Миграция!$U27</f>
        <v>0.442</v>
      </c>
      <c r="K72" s="334">
        <f>MAX(B56:B98)</f>
        <v>1</v>
      </c>
      <c r="L72" s="334">
        <f t="shared" ref="L72" si="306">MAX(C56:C98)</f>
        <v>1</v>
      </c>
      <c r="M72" s="334">
        <f t="shared" ref="M72" si="307">MAX(D56:D98)</f>
        <v>1</v>
      </c>
      <c r="N72" s="334">
        <f t="shared" ref="N72" si="308">MAX(E56:E98)</f>
        <v>1</v>
      </c>
      <c r="O72" s="334">
        <f t="shared" ref="O72" si="309">MAX(F56:F98)</f>
        <v>1</v>
      </c>
      <c r="P72" s="334">
        <f t="shared" ref="P72" si="310">MAX(G56:G98)</f>
        <v>1</v>
      </c>
      <c r="Q72" s="334">
        <f t="shared" ref="Q72" si="311">MAX(H56:H98)</f>
        <v>1.091</v>
      </c>
      <c r="R72" s="334">
        <f t="shared" ref="R72" si="312">MAX(I56:I98)</f>
        <v>1.091</v>
      </c>
      <c r="S72" s="334">
        <f t="shared" ref="S72" si="313">MAX(J56:J98)</f>
        <v>1.091</v>
      </c>
      <c r="T72" s="334">
        <f t="shared" ref="T72" si="314">B72/K72</f>
        <v>0.48899999999999999</v>
      </c>
      <c r="U72" s="334">
        <f t="shared" ref="U72" si="315">C72/L72</f>
        <v>0.48899999999999999</v>
      </c>
      <c r="V72" s="334">
        <f t="shared" ref="V72" si="316">D72/M72</f>
        <v>0.48899999999999999</v>
      </c>
      <c r="W72" s="334">
        <f t="shared" ref="W72" si="317">E72/N72</f>
        <v>0.628</v>
      </c>
      <c r="X72" s="334">
        <f t="shared" ref="X72" si="318">F72/O72</f>
        <v>0.628</v>
      </c>
      <c r="Y72" s="334">
        <f t="shared" ref="Y72" si="319">G72/P72</f>
        <v>0.628</v>
      </c>
      <c r="Z72" s="334">
        <f t="shared" ref="Z72" si="320">H72/Q72</f>
        <v>0.40513290559120074</v>
      </c>
      <c r="AA72" s="334">
        <f t="shared" ref="AA72" si="321">I72/R72</f>
        <v>0.40513290559120074</v>
      </c>
      <c r="AB72" s="334">
        <f t="shared" ref="AB72" si="322">J72/S72</f>
        <v>0.40513290559120074</v>
      </c>
      <c r="AC72" s="334">
        <f t="shared" si="166"/>
        <v>0.50737763519706691</v>
      </c>
      <c r="AD72" s="334">
        <f t="shared" si="167"/>
        <v>0.50737763519706691</v>
      </c>
      <c r="AE72" s="334">
        <f t="shared" si="168"/>
        <v>0.50737763519706691</v>
      </c>
      <c r="AF72" s="334">
        <f>MAX(AC56:AC98)</f>
        <v>0.81766666666666665</v>
      </c>
      <c r="AG72" s="334">
        <f t="shared" ref="AG72" si="323">MAX(AD56:AD98)</f>
        <v>0.81766666666666665</v>
      </c>
      <c r="AH72" s="334">
        <f t="shared" ref="AH72" si="324">MAX(AE56:AE98)</f>
        <v>0.81766666666666665</v>
      </c>
      <c r="AI72" s="334">
        <f t="shared" ref="AI72" si="325">AC72/AF72</f>
        <v>0.62051891789286617</v>
      </c>
      <c r="AJ72" s="334">
        <f t="shared" ref="AJ72" si="326">AD72/AG72</f>
        <v>0.62051891789286617</v>
      </c>
      <c r="AK72" s="334">
        <f t="shared" ref="AK72" si="327">AE72/AH72</f>
        <v>0.62051891789286617</v>
      </c>
    </row>
    <row r="73" spans="1:37" s="18" customFormat="1" ht="6" customHeight="1" x14ac:dyDescent="0.25">
      <c r="A73" s="295"/>
      <c r="B73" s="336"/>
      <c r="C73" s="336"/>
      <c r="D73" s="336"/>
      <c r="E73" s="336"/>
      <c r="F73" s="336"/>
      <c r="G73" s="336"/>
      <c r="H73" s="336"/>
      <c r="I73" s="336"/>
      <c r="J73" s="336"/>
      <c r="K73" s="334"/>
      <c r="L73" s="334"/>
      <c r="M73" s="334"/>
      <c r="N73" s="334"/>
      <c r="O73" s="334"/>
      <c r="P73" s="334"/>
      <c r="Q73" s="334"/>
      <c r="R73" s="334"/>
      <c r="S73" s="334"/>
      <c r="T73" s="334"/>
      <c r="U73" s="334"/>
      <c r="V73" s="334"/>
      <c r="W73" s="334"/>
      <c r="X73" s="334"/>
      <c r="Y73" s="334"/>
      <c r="Z73" s="334"/>
      <c r="AA73" s="334"/>
      <c r="AB73" s="334"/>
      <c r="AC73" s="334"/>
      <c r="AD73" s="334"/>
      <c r="AE73" s="334"/>
      <c r="AF73" s="334"/>
      <c r="AG73" s="334"/>
      <c r="AH73" s="334"/>
      <c r="AI73" s="334"/>
      <c r="AJ73" s="334"/>
      <c r="AK73" s="334"/>
    </row>
    <row r="74" spans="1:37" s="18" customFormat="1" x14ac:dyDescent="0.25">
      <c r="A74" s="295" t="s">
        <v>16</v>
      </c>
      <c r="B74" s="336">
        <f>[3]Миграция!$E29</f>
        <v>0.33</v>
      </c>
      <c r="C74" s="336">
        <f>[3]Миграция!$G29</f>
        <v>0.33</v>
      </c>
      <c r="D74" s="336">
        <f>[3]Миграция!$I29</f>
        <v>0.33</v>
      </c>
      <c r="E74" s="336">
        <f>[3]Миграция!$K29</f>
        <v>0.67300000000000004</v>
      </c>
      <c r="F74" s="336">
        <f>[3]Миграция!$M29</f>
        <v>0.67300000000000004</v>
      </c>
      <c r="G74" s="336">
        <f>[3]Миграция!$O29</f>
        <v>0.67300000000000004</v>
      </c>
      <c r="H74" s="336">
        <f>[3]Миграция!$Q29</f>
        <v>0.20100000000000001</v>
      </c>
      <c r="I74" s="336">
        <f>[3]Миграция!$S29</f>
        <v>0.20100000000000001</v>
      </c>
      <c r="J74" s="336">
        <f>[3]Миграция!$U29</f>
        <v>0.20100000000000001</v>
      </c>
      <c r="K74" s="334">
        <f>MAX(B56:B98)</f>
        <v>1</v>
      </c>
      <c r="L74" s="334">
        <f t="shared" ref="L74" si="328">MAX(C56:C98)</f>
        <v>1</v>
      </c>
      <c r="M74" s="334">
        <f t="shared" ref="M74" si="329">MAX(D56:D98)</f>
        <v>1</v>
      </c>
      <c r="N74" s="334">
        <f t="shared" ref="N74" si="330">MAX(E56:E98)</f>
        <v>1</v>
      </c>
      <c r="O74" s="334">
        <f t="shared" ref="O74" si="331">MAX(F56:F98)</f>
        <v>1</v>
      </c>
      <c r="P74" s="334">
        <f t="shared" ref="P74" si="332">MAX(G56:G98)</f>
        <v>1</v>
      </c>
      <c r="Q74" s="334">
        <f t="shared" ref="Q74" si="333">MAX(H56:H98)</f>
        <v>1.091</v>
      </c>
      <c r="R74" s="334">
        <f t="shared" ref="R74" si="334">MAX(I56:I98)</f>
        <v>1.091</v>
      </c>
      <c r="S74" s="334">
        <f t="shared" ref="S74" si="335">MAX(J56:J98)</f>
        <v>1.091</v>
      </c>
      <c r="T74" s="334">
        <f t="shared" ref="T74" si="336">B74/K74</f>
        <v>0.33</v>
      </c>
      <c r="U74" s="334">
        <f t="shared" ref="U74" si="337">C74/L74</f>
        <v>0.33</v>
      </c>
      <c r="V74" s="334">
        <f t="shared" ref="V74" si="338">D74/M74</f>
        <v>0.33</v>
      </c>
      <c r="W74" s="334">
        <f t="shared" ref="W74" si="339">E74/N74</f>
        <v>0.67300000000000004</v>
      </c>
      <c r="X74" s="334">
        <f t="shared" ref="X74" si="340">F74/O74</f>
        <v>0.67300000000000004</v>
      </c>
      <c r="Y74" s="334">
        <f t="shared" ref="Y74" si="341">G74/P74</f>
        <v>0.67300000000000004</v>
      </c>
      <c r="Z74" s="334">
        <f t="shared" ref="Z74" si="342">H74/Q74</f>
        <v>0.18423464711274062</v>
      </c>
      <c r="AA74" s="334">
        <f t="shared" ref="AA74" si="343">I74/R74</f>
        <v>0.18423464711274062</v>
      </c>
      <c r="AB74" s="334">
        <f t="shared" ref="AB74" si="344">J74/S74</f>
        <v>0.18423464711274062</v>
      </c>
      <c r="AC74" s="334">
        <f t="shared" si="166"/>
        <v>0.3957448823709136</v>
      </c>
      <c r="AD74" s="334">
        <f t="shared" si="167"/>
        <v>0.3957448823709136</v>
      </c>
      <c r="AE74" s="334">
        <f t="shared" si="168"/>
        <v>0.3957448823709136</v>
      </c>
      <c r="AF74" s="334">
        <f>MAX(AC56:AC98)</f>
        <v>0.81766666666666665</v>
      </c>
      <c r="AG74" s="334">
        <f t="shared" ref="AG74" si="345">MAX(AD56:AD98)</f>
        <v>0.81766666666666665</v>
      </c>
      <c r="AH74" s="334">
        <f t="shared" ref="AH74" si="346">MAX(AE56:AE98)</f>
        <v>0.81766666666666665</v>
      </c>
      <c r="AI74" s="334">
        <f t="shared" ref="AI74" si="347">AC74/AF74</f>
        <v>0.48399292585109693</v>
      </c>
      <c r="AJ74" s="334">
        <f t="shared" ref="AJ74" si="348">AD74/AG74</f>
        <v>0.48399292585109693</v>
      </c>
      <c r="AK74" s="334">
        <f t="shared" ref="AK74" si="349">AE74/AH74</f>
        <v>0.48399292585109693</v>
      </c>
    </row>
    <row r="75" spans="1:37" s="18" customFormat="1" ht="7.5" customHeight="1" x14ac:dyDescent="0.25">
      <c r="A75" s="295"/>
      <c r="B75" s="336"/>
      <c r="C75" s="336"/>
      <c r="D75" s="336"/>
      <c r="E75" s="336"/>
      <c r="F75" s="336"/>
      <c r="G75" s="336"/>
      <c r="H75" s="336"/>
      <c r="I75" s="336"/>
      <c r="J75" s="336"/>
      <c r="K75" s="334"/>
      <c r="L75" s="334"/>
      <c r="M75" s="334"/>
      <c r="N75" s="334"/>
      <c r="O75" s="334"/>
      <c r="P75" s="334"/>
      <c r="Q75" s="334"/>
      <c r="R75" s="334"/>
      <c r="S75" s="334"/>
      <c r="T75" s="334"/>
      <c r="U75" s="334"/>
      <c r="V75" s="334"/>
      <c r="W75" s="334"/>
      <c r="X75" s="334"/>
      <c r="Y75" s="334"/>
      <c r="Z75" s="334"/>
      <c r="AA75" s="334"/>
      <c r="AB75" s="334"/>
      <c r="AC75" s="334"/>
      <c r="AD75" s="334"/>
      <c r="AE75" s="334"/>
      <c r="AF75" s="334"/>
      <c r="AG75" s="334"/>
      <c r="AH75" s="334"/>
      <c r="AI75" s="334"/>
      <c r="AJ75" s="334"/>
      <c r="AK75" s="334"/>
    </row>
    <row r="76" spans="1:37" s="18" customFormat="1" x14ac:dyDescent="0.25">
      <c r="A76" s="295" t="s">
        <v>17</v>
      </c>
      <c r="B76" s="336">
        <f>[3]Миграция!$E31</f>
        <v>0.70499999999999996</v>
      </c>
      <c r="C76" s="336">
        <f>[3]Миграция!$G31</f>
        <v>0.70499999999999996</v>
      </c>
      <c r="D76" s="336">
        <f>[3]Миграция!$I31</f>
        <v>0.70499999999999996</v>
      </c>
      <c r="E76" s="336">
        <f>[3]Миграция!$K31</f>
        <v>0.76400000000000001</v>
      </c>
      <c r="F76" s="336">
        <f>[3]Миграция!$M31</f>
        <v>0.76400000000000001</v>
      </c>
      <c r="G76" s="336">
        <f>[3]Миграция!$O31</f>
        <v>0.76400000000000001</v>
      </c>
      <c r="H76" s="336">
        <f>[3]Миграция!$Q31</f>
        <v>1</v>
      </c>
      <c r="I76" s="336">
        <f>[3]Миграция!$S31</f>
        <v>1</v>
      </c>
      <c r="J76" s="336">
        <f>[3]Миграция!$U31</f>
        <v>1</v>
      </c>
      <c r="K76" s="334">
        <f>MAX(B56:B98)</f>
        <v>1</v>
      </c>
      <c r="L76" s="334">
        <f t="shared" ref="L76" si="350">MAX(C56:C98)</f>
        <v>1</v>
      </c>
      <c r="M76" s="334">
        <f t="shared" ref="M76" si="351">MAX(D56:D98)</f>
        <v>1</v>
      </c>
      <c r="N76" s="334">
        <f t="shared" ref="N76" si="352">MAX(E56:E98)</f>
        <v>1</v>
      </c>
      <c r="O76" s="334">
        <f t="shared" ref="O76" si="353">MAX(F56:F98)</f>
        <v>1</v>
      </c>
      <c r="P76" s="334">
        <f t="shared" ref="P76" si="354">MAX(G56:G98)</f>
        <v>1</v>
      </c>
      <c r="Q76" s="334">
        <f t="shared" ref="Q76" si="355">MAX(H56:H98)</f>
        <v>1.091</v>
      </c>
      <c r="R76" s="334">
        <f t="shared" ref="R76" si="356">MAX(I56:I98)</f>
        <v>1.091</v>
      </c>
      <c r="S76" s="334">
        <f t="shared" ref="S76" si="357">MAX(J56:J98)</f>
        <v>1.091</v>
      </c>
      <c r="T76" s="334">
        <f t="shared" ref="T76" si="358">B76/K76</f>
        <v>0.70499999999999996</v>
      </c>
      <c r="U76" s="334">
        <f t="shared" ref="U76" si="359">C76/L76</f>
        <v>0.70499999999999996</v>
      </c>
      <c r="V76" s="334">
        <f t="shared" ref="V76" si="360">D76/M76</f>
        <v>0.70499999999999996</v>
      </c>
      <c r="W76" s="334">
        <f t="shared" ref="W76" si="361">E76/N76</f>
        <v>0.76400000000000001</v>
      </c>
      <c r="X76" s="334">
        <f t="shared" ref="X76" si="362">F76/O76</f>
        <v>0.76400000000000001</v>
      </c>
      <c r="Y76" s="334">
        <f t="shared" ref="Y76" si="363">G76/P76</f>
        <v>0.76400000000000001</v>
      </c>
      <c r="Z76" s="334">
        <f t="shared" ref="Z76" si="364">H76/Q76</f>
        <v>0.91659028414298815</v>
      </c>
      <c r="AA76" s="334">
        <f t="shared" ref="AA76" si="365">I76/R76</f>
        <v>0.91659028414298815</v>
      </c>
      <c r="AB76" s="334">
        <f t="shared" ref="AB76" si="366">J76/S76</f>
        <v>0.91659028414298815</v>
      </c>
      <c r="AC76" s="334">
        <f t="shared" si="166"/>
        <v>0.79519676138099593</v>
      </c>
      <c r="AD76" s="334">
        <f t="shared" si="167"/>
        <v>0.79519676138099593</v>
      </c>
      <c r="AE76" s="334">
        <f t="shared" si="168"/>
        <v>0.79519676138099593</v>
      </c>
      <c r="AF76" s="334">
        <f>MAX(AC56:AC98)</f>
        <v>0.81766666666666665</v>
      </c>
      <c r="AG76" s="334">
        <f t="shared" ref="AG76" si="367">MAX(AD56:AD98)</f>
        <v>0.81766666666666665</v>
      </c>
      <c r="AH76" s="334">
        <f t="shared" ref="AH76" si="368">MAX(AE56:AE98)</f>
        <v>0.81766666666666665</v>
      </c>
      <c r="AI76" s="334">
        <f t="shared" ref="AI76" si="369">AC76/AF76</f>
        <v>0.97251947987891885</v>
      </c>
      <c r="AJ76" s="334">
        <f t="shared" ref="AJ76" si="370">AD76/AG76</f>
        <v>0.97251947987891885</v>
      </c>
      <c r="AK76" s="334">
        <f t="shared" ref="AK76" si="371">AE76/AH76</f>
        <v>0.97251947987891885</v>
      </c>
    </row>
    <row r="77" spans="1:37" s="18" customFormat="1" ht="7.5" customHeight="1" x14ac:dyDescent="0.25">
      <c r="A77" s="295"/>
      <c r="B77" s="336"/>
      <c r="C77" s="336"/>
      <c r="D77" s="336"/>
      <c r="E77" s="336"/>
      <c r="F77" s="336"/>
      <c r="G77" s="336"/>
      <c r="H77" s="336"/>
      <c r="I77" s="336"/>
      <c r="J77" s="336"/>
      <c r="K77" s="334"/>
      <c r="L77" s="334"/>
      <c r="M77" s="334"/>
      <c r="N77" s="334"/>
      <c r="O77" s="334"/>
      <c r="P77" s="334"/>
      <c r="Q77" s="334"/>
      <c r="R77" s="334"/>
      <c r="S77" s="334"/>
      <c r="T77" s="334"/>
      <c r="U77" s="334"/>
      <c r="V77" s="334"/>
      <c r="W77" s="334"/>
      <c r="X77" s="334"/>
      <c r="Y77" s="334"/>
      <c r="Z77" s="334"/>
      <c r="AA77" s="334"/>
      <c r="AB77" s="334"/>
      <c r="AC77" s="334"/>
      <c r="AD77" s="334"/>
      <c r="AE77" s="334"/>
      <c r="AF77" s="334"/>
      <c r="AG77" s="334"/>
      <c r="AH77" s="334"/>
      <c r="AI77" s="334"/>
      <c r="AJ77" s="334"/>
      <c r="AK77" s="334"/>
    </row>
    <row r="78" spans="1:37" s="18" customFormat="1" x14ac:dyDescent="0.25">
      <c r="A78" s="295" t="s">
        <v>18</v>
      </c>
      <c r="B78" s="336">
        <f>[3]Миграция!$E33</f>
        <v>0.441</v>
      </c>
      <c r="C78" s="336">
        <f>[3]Миграция!$G33</f>
        <v>0.441</v>
      </c>
      <c r="D78" s="336">
        <f>[3]Миграция!$I33</f>
        <v>0.441</v>
      </c>
      <c r="E78" s="336">
        <f>[3]Миграция!$K33</f>
        <v>0.69599999999999995</v>
      </c>
      <c r="F78" s="336">
        <f>[3]Миграция!$M33</f>
        <v>0.69599999999999995</v>
      </c>
      <c r="G78" s="336">
        <f>[3]Миграция!$O33</f>
        <v>0.69599999999999995</v>
      </c>
      <c r="H78" s="336">
        <f>[3]Миграция!$Q33</f>
        <v>0.434</v>
      </c>
      <c r="I78" s="336">
        <f>[3]Миграция!$S33</f>
        <v>0.434</v>
      </c>
      <c r="J78" s="336">
        <f>[3]Миграция!$U33</f>
        <v>0.434</v>
      </c>
      <c r="K78" s="334">
        <f>MAX(B56:B98)</f>
        <v>1</v>
      </c>
      <c r="L78" s="334">
        <f t="shared" ref="L78" si="372">MAX(C56:C98)</f>
        <v>1</v>
      </c>
      <c r="M78" s="334">
        <f t="shared" ref="M78" si="373">MAX(D56:D98)</f>
        <v>1</v>
      </c>
      <c r="N78" s="334">
        <f t="shared" ref="N78" si="374">MAX(E56:E98)</f>
        <v>1</v>
      </c>
      <c r="O78" s="334">
        <f t="shared" ref="O78" si="375">MAX(F56:F98)</f>
        <v>1</v>
      </c>
      <c r="P78" s="334">
        <f t="shared" ref="P78" si="376">MAX(G56:G98)</f>
        <v>1</v>
      </c>
      <c r="Q78" s="334">
        <f t="shared" ref="Q78" si="377">MAX(H56:H98)</f>
        <v>1.091</v>
      </c>
      <c r="R78" s="334">
        <f t="shared" ref="R78" si="378">MAX(I56:I98)</f>
        <v>1.091</v>
      </c>
      <c r="S78" s="334">
        <f t="shared" ref="S78" si="379">MAX(J56:J98)</f>
        <v>1.091</v>
      </c>
      <c r="T78" s="334">
        <f t="shared" ref="T78" si="380">B78/K78</f>
        <v>0.441</v>
      </c>
      <c r="U78" s="334">
        <f t="shared" ref="U78" si="381">C78/L78</f>
        <v>0.441</v>
      </c>
      <c r="V78" s="334">
        <f t="shared" ref="V78" si="382">D78/M78</f>
        <v>0.441</v>
      </c>
      <c r="W78" s="334">
        <f t="shared" ref="W78" si="383">E78/N78</f>
        <v>0.69599999999999995</v>
      </c>
      <c r="X78" s="334">
        <f t="shared" ref="X78" si="384">F78/O78</f>
        <v>0.69599999999999995</v>
      </c>
      <c r="Y78" s="334">
        <f t="shared" ref="Y78" si="385">G78/P78</f>
        <v>0.69599999999999995</v>
      </c>
      <c r="Z78" s="334">
        <f t="shared" ref="Z78" si="386">H78/Q78</f>
        <v>0.39780018331805683</v>
      </c>
      <c r="AA78" s="334">
        <f t="shared" ref="AA78" si="387">I78/R78</f>
        <v>0.39780018331805683</v>
      </c>
      <c r="AB78" s="334">
        <f t="shared" ref="AB78" si="388">J78/S78</f>
        <v>0.39780018331805683</v>
      </c>
      <c r="AC78" s="334">
        <f t="shared" si="166"/>
        <v>0.51160006110601897</v>
      </c>
      <c r="AD78" s="334">
        <f t="shared" si="167"/>
        <v>0.51160006110601897</v>
      </c>
      <c r="AE78" s="334">
        <f t="shared" si="168"/>
        <v>0.51160006110601897</v>
      </c>
      <c r="AF78" s="334">
        <f>MAX(AC56:AC98)</f>
        <v>0.81766666666666665</v>
      </c>
      <c r="AG78" s="334">
        <f t="shared" ref="AG78" si="389">MAX(AD56:AD98)</f>
        <v>0.81766666666666665</v>
      </c>
      <c r="AH78" s="334">
        <f t="shared" ref="AH78" si="390">MAX(AE56:AE98)</f>
        <v>0.81766666666666665</v>
      </c>
      <c r="AI78" s="334">
        <f t="shared" ref="AI78" si="391">AC78/AF78</f>
        <v>0.62568291207421811</v>
      </c>
      <c r="AJ78" s="334">
        <f t="shared" ref="AJ78" si="392">AD78/AG78</f>
        <v>0.62568291207421811</v>
      </c>
      <c r="AK78" s="334">
        <f t="shared" ref="AK78" si="393">AE78/AH78</f>
        <v>0.62568291207421811</v>
      </c>
    </row>
    <row r="79" spans="1:37" s="18" customFormat="1" ht="7.5" customHeight="1" x14ac:dyDescent="0.25">
      <c r="A79" s="295"/>
      <c r="B79" s="336"/>
      <c r="C79" s="336"/>
      <c r="D79" s="336"/>
      <c r="E79" s="336"/>
      <c r="F79" s="336"/>
      <c r="G79" s="336"/>
      <c r="H79" s="336"/>
      <c r="I79" s="336"/>
      <c r="J79" s="336"/>
      <c r="K79" s="334"/>
      <c r="L79" s="334"/>
      <c r="M79" s="334"/>
      <c r="N79" s="334"/>
      <c r="O79" s="334"/>
      <c r="P79" s="334"/>
      <c r="Q79" s="334"/>
      <c r="R79" s="334"/>
      <c r="S79" s="334"/>
      <c r="T79" s="334"/>
      <c r="U79" s="334"/>
      <c r="V79" s="334"/>
      <c r="W79" s="334"/>
      <c r="X79" s="334"/>
      <c r="Y79" s="334"/>
      <c r="Z79" s="334"/>
      <c r="AA79" s="334"/>
      <c r="AB79" s="334"/>
      <c r="AC79" s="334"/>
      <c r="AD79" s="334"/>
      <c r="AE79" s="334"/>
      <c r="AF79" s="334"/>
      <c r="AG79" s="334"/>
      <c r="AH79" s="334"/>
      <c r="AI79" s="334"/>
      <c r="AJ79" s="334"/>
      <c r="AK79" s="334"/>
    </row>
    <row r="80" spans="1:37" s="18" customFormat="1" x14ac:dyDescent="0.25">
      <c r="A80" s="295" t="s">
        <v>19</v>
      </c>
      <c r="B80" s="336">
        <f>[3]Миграция!$E35</f>
        <v>0.64300000000000002</v>
      </c>
      <c r="C80" s="336">
        <f>[3]Миграция!$G35</f>
        <v>0.64300000000000002</v>
      </c>
      <c r="D80" s="336">
        <f>[3]Миграция!$I35</f>
        <v>0.64300000000000002</v>
      </c>
      <c r="E80" s="336">
        <f>[3]Миграция!$K35</f>
        <v>0.75</v>
      </c>
      <c r="F80" s="336">
        <f>[3]Миграция!$M35</f>
        <v>0.75</v>
      </c>
      <c r="G80" s="336">
        <f>[3]Миграция!$O35</f>
        <v>0.75</v>
      </c>
      <c r="H80" s="336">
        <f>[3]Миграция!$Q35</f>
        <v>0.871</v>
      </c>
      <c r="I80" s="336">
        <f>[3]Миграция!$S35</f>
        <v>0.871</v>
      </c>
      <c r="J80" s="336">
        <f>[3]Миграция!$U35</f>
        <v>0.871</v>
      </c>
      <c r="K80" s="334">
        <f>MAX(B56:B98)</f>
        <v>1</v>
      </c>
      <c r="L80" s="334">
        <f t="shared" ref="L80" si="394">MAX(C56:C98)</f>
        <v>1</v>
      </c>
      <c r="M80" s="334">
        <f t="shared" ref="M80" si="395">MAX(D56:D98)</f>
        <v>1</v>
      </c>
      <c r="N80" s="334">
        <f t="shared" ref="N80" si="396">MAX(E56:E98)</f>
        <v>1</v>
      </c>
      <c r="O80" s="334">
        <f t="shared" ref="O80" si="397">MAX(F56:F98)</f>
        <v>1</v>
      </c>
      <c r="P80" s="334">
        <f t="shared" ref="P80" si="398">MAX(G56:G98)</f>
        <v>1</v>
      </c>
      <c r="Q80" s="334">
        <f t="shared" ref="Q80" si="399">MAX(H56:H98)</f>
        <v>1.091</v>
      </c>
      <c r="R80" s="334">
        <f t="shared" ref="R80" si="400">MAX(I56:I98)</f>
        <v>1.091</v>
      </c>
      <c r="S80" s="334">
        <f t="shared" ref="S80" si="401">MAX(J56:J98)</f>
        <v>1.091</v>
      </c>
      <c r="T80" s="334">
        <f t="shared" ref="T80" si="402">B80/K80</f>
        <v>0.64300000000000002</v>
      </c>
      <c r="U80" s="334">
        <f t="shared" ref="U80" si="403">C80/L80</f>
        <v>0.64300000000000002</v>
      </c>
      <c r="V80" s="334">
        <f t="shared" ref="V80" si="404">D80/M80</f>
        <v>0.64300000000000002</v>
      </c>
      <c r="W80" s="334">
        <f t="shared" ref="W80" si="405">E80/N80</f>
        <v>0.75</v>
      </c>
      <c r="X80" s="334">
        <f t="shared" ref="X80" si="406">F80/O80</f>
        <v>0.75</v>
      </c>
      <c r="Y80" s="334">
        <f t="shared" ref="Y80" si="407">G80/P80</f>
        <v>0.75</v>
      </c>
      <c r="Z80" s="334">
        <f t="shared" ref="Z80" si="408">H80/Q80</f>
        <v>0.79835013748854267</v>
      </c>
      <c r="AA80" s="334">
        <f t="shared" ref="AA80" si="409">I80/R80</f>
        <v>0.79835013748854267</v>
      </c>
      <c r="AB80" s="334">
        <f t="shared" ref="AB80" si="410">J80/S80</f>
        <v>0.79835013748854267</v>
      </c>
      <c r="AC80" s="334">
        <f t="shared" si="166"/>
        <v>0.73045004582951423</v>
      </c>
      <c r="AD80" s="334">
        <f t="shared" si="167"/>
        <v>0.73045004582951423</v>
      </c>
      <c r="AE80" s="334">
        <f t="shared" si="168"/>
        <v>0.73045004582951423</v>
      </c>
      <c r="AF80" s="334">
        <f>MAX(AC56:AC98)</f>
        <v>0.81766666666666665</v>
      </c>
      <c r="AG80" s="334">
        <f t="shared" ref="AG80" si="411">MAX(AD56:AD98)</f>
        <v>0.81766666666666665</v>
      </c>
      <c r="AH80" s="334">
        <f t="shared" ref="AH80" si="412">MAX(AE56:AE98)</f>
        <v>0.81766666666666665</v>
      </c>
      <c r="AI80" s="334">
        <f t="shared" ref="AI80" si="413">AC80/AF80</f>
        <v>0.89333474826275694</v>
      </c>
      <c r="AJ80" s="334">
        <f t="shared" ref="AJ80" si="414">AD80/AG80</f>
        <v>0.89333474826275694</v>
      </c>
      <c r="AK80" s="334">
        <f t="shared" ref="AK80" si="415">AE80/AH80</f>
        <v>0.89333474826275694</v>
      </c>
    </row>
    <row r="81" spans="1:37" s="18" customFormat="1" ht="6.75" customHeight="1" x14ac:dyDescent="0.25">
      <c r="A81" s="295"/>
      <c r="B81" s="336"/>
      <c r="C81" s="336"/>
      <c r="D81" s="336"/>
      <c r="E81" s="336"/>
      <c r="F81" s="336"/>
      <c r="G81" s="336"/>
      <c r="H81" s="336"/>
      <c r="I81" s="336"/>
      <c r="J81" s="336"/>
      <c r="K81" s="334"/>
      <c r="L81" s="334"/>
      <c r="M81" s="334"/>
      <c r="N81" s="334"/>
      <c r="O81" s="334"/>
      <c r="P81" s="334"/>
      <c r="Q81" s="334"/>
      <c r="R81" s="334"/>
      <c r="S81" s="334"/>
      <c r="T81" s="334"/>
      <c r="U81" s="334"/>
      <c r="V81" s="334"/>
      <c r="W81" s="334"/>
      <c r="X81" s="334"/>
      <c r="Y81" s="334"/>
      <c r="Z81" s="334"/>
      <c r="AA81" s="334"/>
      <c r="AB81" s="334"/>
      <c r="AC81" s="334"/>
      <c r="AD81" s="334"/>
      <c r="AE81" s="334"/>
      <c r="AF81" s="334"/>
      <c r="AG81" s="334"/>
      <c r="AH81" s="334"/>
      <c r="AI81" s="334"/>
      <c r="AJ81" s="334"/>
      <c r="AK81" s="334"/>
    </row>
    <row r="82" spans="1:37" s="18" customFormat="1" x14ac:dyDescent="0.25">
      <c r="A82" s="295" t="s">
        <v>20</v>
      </c>
      <c r="B82" s="336">
        <f>[3]Миграция!$E37</f>
        <v>0.31</v>
      </c>
      <c r="C82" s="336">
        <f>[3]Миграция!$G37</f>
        <v>0.31</v>
      </c>
      <c r="D82" s="336">
        <f>[3]Миграция!$I37</f>
        <v>0.31</v>
      </c>
      <c r="E82" s="336">
        <f>[3]Миграция!$K37</f>
        <v>0.55700000000000005</v>
      </c>
      <c r="F82" s="336">
        <f>[3]Миграция!$M37</f>
        <v>0.55700000000000005</v>
      </c>
      <c r="G82" s="336">
        <f>[3]Миграция!$O37</f>
        <v>0.55700000000000005</v>
      </c>
      <c r="H82" s="336">
        <f>[3]Миграция!$Q37</f>
        <v>0</v>
      </c>
      <c r="I82" s="336">
        <f>[3]Миграция!$S37</f>
        <v>0</v>
      </c>
      <c r="J82" s="336">
        <f>[3]Миграция!$U37</f>
        <v>0</v>
      </c>
      <c r="K82" s="334">
        <f>MAX(B56:B98)</f>
        <v>1</v>
      </c>
      <c r="L82" s="334">
        <f t="shared" ref="L82" si="416">MAX(C56:C98)</f>
        <v>1</v>
      </c>
      <c r="M82" s="334">
        <f t="shared" ref="M82" si="417">MAX(D56:D98)</f>
        <v>1</v>
      </c>
      <c r="N82" s="334">
        <f t="shared" ref="N82" si="418">MAX(E56:E98)</f>
        <v>1</v>
      </c>
      <c r="O82" s="334">
        <f t="shared" ref="O82" si="419">MAX(F56:F98)</f>
        <v>1</v>
      </c>
      <c r="P82" s="334">
        <f t="shared" ref="P82" si="420">MAX(G56:G98)</f>
        <v>1</v>
      </c>
      <c r="Q82" s="334">
        <f t="shared" ref="Q82" si="421">MAX(H56:H98)</f>
        <v>1.091</v>
      </c>
      <c r="R82" s="334">
        <f t="shared" ref="R82" si="422">MAX(I56:I98)</f>
        <v>1.091</v>
      </c>
      <c r="S82" s="334">
        <f t="shared" ref="S82" si="423">MAX(J56:J98)</f>
        <v>1.091</v>
      </c>
      <c r="T82" s="334">
        <f t="shared" ref="T82" si="424">B82/K82</f>
        <v>0.31</v>
      </c>
      <c r="U82" s="334">
        <f t="shared" ref="U82" si="425">C82/L82</f>
        <v>0.31</v>
      </c>
      <c r="V82" s="334">
        <f t="shared" ref="V82" si="426">D82/M82</f>
        <v>0.31</v>
      </c>
      <c r="W82" s="334">
        <f t="shared" ref="W82" si="427">E82/N82</f>
        <v>0.55700000000000005</v>
      </c>
      <c r="X82" s="334">
        <f t="shared" ref="X82" si="428">F82/O82</f>
        <v>0.55700000000000005</v>
      </c>
      <c r="Y82" s="334">
        <f t="shared" ref="Y82" si="429">G82/P82</f>
        <v>0.55700000000000005</v>
      </c>
      <c r="Z82" s="334">
        <f t="shared" ref="Z82" si="430">H82/Q82</f>
        <v>0</v>
      </c>
      <c r="AA82" s="334">
        <f t="shared" ref="AA82" si="431">I82/R82</f>
        <v>0</v>
      </c>
      <c r="AB82" s="334">
        <f t="shared" ref="AB82" si="432">J82/S82</f>
        <v>0</v>
      </c>
      <c r="AC82" s="334">
        <f t="shared" si="166"/>
        <v>0.28899999999999998</v>
      </c>
      <c r="AD82" s="334">
        <f t="shared" si="167"/>
        <v>0.28899999999999998</v>
      </c>
      <c r="AE82" s="334">
        <f t="shared" si="168"/>
        <v>0.28899999999999998</v>
      </c>
      <c r="AF82" s="334">
        <f>MAX(AC56:AC98)</f>
        <v>0.81766666666666665</v>
      </c>
      <c r="AG82" s="334">
        <f t="shared" ref="AG82" si="433">MAX(AD56:AD98)</f>
        <v>0.81766666666666665</v>
      </c>
      <c r="AH82" s="334">
        <f t="shared" ref="AH82" si="434">MAX(AE56:AE98)</f>
        <v>0.81766666666666665</v>
      </c>
      <c r="AI82" s="334">
        <f t="shared" ref="AI82" si="435">AC82/AF82</f>
        <v>0.35344476151651039</v>
      </c>
      <c r="AJ82" s="334">
        <f t="shared" ref="AJ82" si="436">AD82/AG82</f>
        <v>0.35344476151651039</v>
      </c>
      <c r="AK82" s="334">
        <f t="shared" ref="AK82" si="437">AE82/AH82</f>
        <v>0.35344476151651039</v>
      </c>
    </row>
    <row r="83" spans="1:37" s="18" customFormat="1" ht="6.75" customHeight="1" x14ac:dyDescent="0.25">
      <c r="A83" s="295"/>
      <c r="B83" s="336"/>
      <c r="C83" s="336"/>
      <c r="D83" s="336"/>
      <c r="E83" s="336"/>
      <c r="F83" s="336"/>
      <c r="G83" s="336"/>
      <c r="H83" s="336"/>
      <c r="I83" s="336"/>
      <c r="J83" s="336"/>
      <c r="K83" s="334"/>
      <c r="L83" s="334"/>
      <c r="M83" s="334"/>
      <c r="N83" s="334"/>
      <c r="O83" s="334"/>
      <c r="P83" s="334"/>
      <c r="Q83" s="334"/>
      <c r="R83" s="334"/>
      <c r="S83" s="334"/>
      <c r="T83" s="334"/>
      <c r="U83" s="334"/>
      <c r="V83" s="334"/>
      <c r="W83" s="334"/>
      <c r="X83" s="334"/>
      <c r="Y83" s="334"/>
      <c r="Z83" s="334"/>
      <c r="AA83" s="334"/>
      <c r="AB83" s="334"/>
      <c r="AC83" s="334"/>
      <c r="AD83" s="334"/>
      <c r="AE83" s="334"/>
      <c r="AF83" s="334"/>
      <c r="AG83" s="334"/>
      <c r="AH83" s="334"/>
      <c r="AI83" s="334"/>
      <c r="AJ83" s="334"/>
      <c r="AK83" s="334"/>
    </row>
    <row r="84" spans="1:37" s="18" customFormat="1" x14ac:dyDescent="0.25">
      <c r="A84" s="295" t="s">
        <v>21</v>
      </c>
      <c r="B84" s="336">
        <f>[3]Миграция!$E39</f>
        <v>0.52300000000000002</v>
      </c>
      <c r="C84" s="336">
        <f>[3]Миграция!$G39</f>
        <v>0.52300000000000002</v>
      </c>
      <c r="D84" s="336">
        <f>[3]Миграция!$I39</f>
        <v>0.52300000000000002</v>
      </c>
      <c r="E84" s="336">
        <f>[3]Миграция!$K39</f>
        <v>0.46700000000000003</v>
      </c>
      <c r="F84" s="336">
        <f>[3]Миграция!$M39</f>
        <v>0.46700000000000003</v>
      </c>
      <c r="G84" s="336">
        <f>[3]Миграция!$O39</f>
        <v>0.46700000000000003</v>
      </c>
      <c r="H84" s="336">
        <f>[3]Миграция!$Q39</f>
        <v>0.223</v>
      </c>
      <c r="I84" s="336">
        <f>[3]Миграция!$S39</f>
        <v>0.223</v>
      </c>
      <c r="J84" s="336">
        <f>[3]Миграция!$U39</f>
        <v>0.223</v>
      </c>
      <c r="K84" s="334">
        <f>MAX(B56:B98)</f>
        <v>1</v>
      </c>
      <c r="L84" s="334">
        <f t="shared" ref="L84" si="438">MAX(C56:C98)</f>
        <v>1</v>
      </c>
      <c r="M84" s="334">
        <f t="shared" ref="M84" si="439">MAX(D56:D98)</f>
        <v>1</v>
      </c>
      <c r="N84" s="334">
        <f t="shared" ref="N84" si="440">MAX(E56:E98)</f>
        <v>1</v>
      </c>
      <c r="O84" s="334">
        <f t="shared" ref="O84" si="441">MAX(F56:F98)</f>
        <v>1</v>
      </c>
      <c r="P84" s="334">
        <f t="shared" ref="P84" si="442">MAX(G56:G98)</f>
        <v>1</v>
      </c>
      <c r="Q84" s="334">
        <f t="shared" ref="Q84" si="443">MAX(H56:H98)</f>
        <v>1.091</v>
      </c>
      <c r="R84" s="334">
        <f t="shared" ref="R84" si="444">MAX(I56:I98)</f>
        <v>1.091</v>
      </c>
      <c r="S84" s="334">
        <f t="shared" ref="S84" si="445">MAX(J56:J98)</f>
        <v>1.091</v>
      </c>
      <c r="T84" s="334">
        <f t="shared" ref="T84" si="446">B84/K84</f>
        <v>0.52300000000000002</v>
      </c>
      <c r="U84" s="334">
        <f t="shared" ref="U84" si="447">C84/L84</f>
        <v>0.52300000000000002</v>
      </c>
      <c r="V84" s="334">
        <f t="shared" ref="V84" si="448">D84/M84</f>
        <v>0.52300000000000002</v>
      </c>
      <c r="W84" s="334">
        <f t="shared" ref="W84" si="449">E84/N84</f>
        <v>0.46700000000000003</v>
      </c>
      <c r="X84" s="334">
        <f t="shared" ref="X84" si="450">F84/O84</f>
        <v>0.46700000000000003</v>
      </c>
      <c r="Y84" s="334">
        <f t="shared" ref="Y84" si="451">G84/P84</f>
        <v>0.46700000000000003</v>
      </c>
      <c r="Z84" s="334">
        <f t="shared" ref="Z84" si="452">H84/Q84</f>
        <v>0.20439963336388636</v>
      </c>
      <c r="AA84" s="334">
        <f t="shared" ref="AA84" si="453">I84/R84</f>
        <v>0.20439963336388636</v>
      </c>
      <c r="AB84" s="334">
        <f t="shared" ref="AB84" si="454">J84/S84</f>
        <v>0.20439963336388636</v>
      </c>
      <c r="AC84" s="334">
        <f t="shared" si="166"/>
        <v>0.39813321112129546</v>
      </c>
      <c r="AD84" s="334">
        <f t="shared" si="167"/>
        <v>0.39813321112129546</v>
      </c>
      <c r="AE84" s="334">
        <f t="shared" si="168"/>
        <v>0.39813321112129546</v>
      </c>
      <c r="AF84" s="334">
        <f>MAX(AC56:AC98)</f>
        <v>0.81766666666666665</v>
      </c>
      <c r="AG84" s="334">
        <f t="shared" ref="AG84" si="455">MAX(AD56:AD98)</f>
        <v>0.81766666666666665</v>
      </c>
      <c r="AH84" s="334">
        <f t="shared" ref="AH84" si="456">MAX(AE56:AE98)</f>
        <v>0.81766666666666665</v>
      </c>
      <c r="AI84" s="334">
        <f t="shared" ref="AI84" si="457">AC84/AF84</f>
        <v>0.48691383341373273</v>
      </c>
      <c r="AJ84" s="334">
        <f t="shared" ref="AJ84" si="458">AD84/AG84</f>
        <v>0.48691383341373273</v>
      </c>
      <c r="AK84" s="334">
        <f t="shared" ref="AK84" si="459">AE84/AH84</f>
        <v>0.48691383341373273</v>
      </c>
    </row>
    <row r="85" spans="1:37" s="18" customFormat="1" ht="6.75" customHeight="1" x14ac:dyDescent="0.25">
      <c r="A85" s="295"/>
      <c r="B85" s="336"/>
      <c r="C85" s="336"/>
      <c r="D85" s="336"/>
      <c r="E85" s="336"/>
      <c r="F85" s="336"/>
      <c r="G85" s="336"/>
      <c r="H85" s="336"/>
      <c r="I85" s="336"/>
      <c r="J85" s="336"/>
      <c r="K85" s="334"/>
      <c r="L85" s="334"/>
      <c r="M85" s="334"/>
      <c r="N85" s="334"/>
      <c r="O85" s="334"/>
      <c r="P85" s="334"/>
      <c r="Q85" s="334"/>
      <c r="R85" s="334"/>
      <c r="S85" s="334"/>
      <c r="T85" s="334"/>
      <c r="U85" s="334"/>
      <c r="V85" s="334"/>
      <c r="W85" s="334"/>
      <c r="X85" s="334"/>
      <c r="Y85" s="334"/>
      <c r="Z85" s="334"/>
      <c r="AA85" s="334"/>
      <c r="AB85" s="334"/>
      <c r="AC85" s="334"/>
      <c r="AD85" s="334"/>
      <c r="AE85" s="334"/>
      <c r="AF85" s="334"/>
      <c r="AG85" s="334"/>
      <c r="AH85" s="334"/>
      <c r="AI85" s="334"/>
      <c r="AJ85" s="334"/>
      <c r="AK85" s="334"/>
    </row>
    <row r="86" spans="1:37" s="18" customFormat="1" ht="14.25" customHeight="1" x14ac:dyDescent="0.25">
      <c r="A86" s="294" t="s">
        <v>22</v>
      </c>
      <c r="B86" s="336">
        <f>[3]Миграция!$E41</f>
        <v>0.35</v>
      </c>
      <c r="C86" s="336">
        <f>[3]Миграция!$G41</f>
        <v>0.35</v>
      </c>
      <c r="D86" s="336">
        <f>[3]Миграция!$I41</f>
        <v>0.35</v>
      </c>
      <c r="E86" s="336">
        <f>[3]Миграция!$K41</f>
        <v>0.59299999999999997</v>
      </c>
      <c r="F86" s="336">
        <f>[3]Миграция!$M41</f>
        <v>0.59299999999999997</v>
      </c>
      <c r="G86" s="336">
        <f>[3]Миграция!$O41</f>
        <v>0.59299999999999997</v>
      </c>
      <c r="H86" s="336">
        <f>[3]Миграция!$Q41</f>
        <v>0.13200000000000001</v>
      </c>
      <c r="I86" s="336">
        <f>[3]Миграция!$S41</f>
        <v>0.13200000000000001</v>
      </c>
      <c r="J86" s="336">
        <f>[3]Миграция!$U41</f>
        <v>0.13200000000000001</v>
      </c>
      <c r="K86" s="334">
        <f>MAX(B56:B98)</f>
        <v>1</v>
      </c>
      <c r="L86" s="334">
        <f t="shared" ref="L86" si="460">MAX(C56:C98)</f>
        <v>1</v>
      </c>
      <c r="M86" s="334">
        <f t="shared" ref="M86" si="461">MAX(D56:D98)</f>
        <v>1</v>
      </c>
      <c r="N86" s="334">
        <f t="shared" ref="N86" si="462">MAX(E56:E98)</f>
        <v>1</v>
      </c>
      <c r="O86" s="334">
        <f t="shared" ref="O86" si="463">MAX(F56:F98)</f>
        <v>1</v>
      </c>
      <c r="P86" s="334">
        <f t="shared" ref="P86" si="464">MAX(G56:G98)</f>
        <v>1</v>
      </c>
      <c r="Q86" s="334">
        <f t="shared" ref="Q86" si="465">MAX(H56:H98)</f>
        <v>1.091</v>
      </c>
      <c r="R86" s="334">
        <f t="shared" ref="R86" si="466">MAX(I56:I98)</f>
        <v>1.091</v>
      </c>
      <c r="S86" s="334">
        <f t="shared" ref="S86" si="467">MAX(J56:J98)</f>
        <v>1.091</v>
      </c>
      <c r="T86" s="334">
        <f t="shared" ref="T86" si="468">B86/K86</f>
        <v>0.35</v>
      </c>
      <c r="U86" s="334">
        <f t="shared" ref="U86" si="469">C86/L86</f>
        <v>0.35</v>
      </c>
      <c r="V86" s="334">
        <f t="shared" ref="V86" si="470">D86/M86</f>
        <v>0.35</v>
      </c>
      <c r="W86" s="334">
        <f t="shared" ref="W86" si="471">E86/N86</f>
        <v>0.59299999999999997</v>
      </c>
      <c r="X86" s="334">
        <f t="shared" ref="X86" si="472">F86/O86</f>
        <v>0.59299999999999997</v>
      </c>
      <c r="Y86" s="334">
        <f t="shared" ref="Y86" si="473">G86/P86</f>
        <v>0.59299999999999997</v>
      </c>
      <c r="Z86" s="334">
        <f t="shared" ref="Z86" si="474">H86/Q86</f>
        <v>0.12098991750687443</v>
      </c>
      <c r="AA86" s="334">
        <f t="shared" ref="AA86" si="475">I86/R86</f>
        <v>0.12098991750687443</v>
      </c>
      <c r="AB86" s="334">
        <f t="shared" ref="AB86" si="476">J86/S86</f>
        <v>0.12098991750687443</v>
      </c>
      <c r="AC86" s="334">
        <f t="shared" si="166"/>
        <v>0.35466330583562478</v>
      </c>
      <c r="AD86" s="334">
        <f t="shared" si="167"/>
        <v>0.35466330583562478</v>
      </c>
      <c r="AE86" s="334">
        <f t="shared" si="168"/>
        <v>0.35466330583562478</v>
      </c>
      <c r="AF86" s="334">
        <f>MAX(AC56:AC98)</f>
        <v>0.81766666666666665</v>
      </c>
      <c r="AG86" s="334">
        <f t="shared" ref="AG86" si="477">MAX(AD56:AD98)</f>
        <v>0.81766666666666665</v>
      </c>
      <c r="AH86" s="334">
        <f t="shared" ref="AH86" si="478">MAX(AE56:AE98)</f>
        <v>0.81766666666666665</v>
      </c>
      <c r="AI86" s="334">
        <f t="shared" ref="AI86" si="479">AC86/AF86</f>
        <v>0.43375047595062144</v>
      </c>
      <c r="AJ86" s="334">
        <f t="shared" ref="AJ86" si="480">AD86/AG86</f>
        <v>0.43375047595062144</v>
      </c>
      <c r="AK86" s="334">
        <f t="shared" ref="AK86" si="481">AE86/AH86</f>
        <v>0.43375047595062144</v>
      </c>
    </row>
    <row r="87" spans="1:37" s="18" customFormat="1" ht="6.75" customHeight="1" x14ac:dyDescent="0.25">
      <c r="A87" s="294"/>
      <c r="B87" s="336"/>
      <c r="C87" s="336"/>
      <c r="D87" s="336"/>
      <c r="E87" s="336"/>
      <c r="F87" s="336"/>
      <c r="G87" s="336"/>
      <c r="H87" s="336"/>
      <c r="I87" s="336"/>
      <c r="J87" s="336"/>
      <c r="K87" s="334"/>
      <c r="L87" s="334"/>
      <c r="M87" s="334"/>
      <c r="N87" s="334"/>
      <c r="O87" s="334"/>
      <c r="P87" s="334"/>
      <c r="Q87" s="334"/>
      <c r="R87" s="334"/>
      <c r="S87" s="334"/>
      <c r="T87" s="334"/>
      <c r="U87" s="334"/>
      <c r="V87" s="334"/>
      <c r="W87" s="334"/>
      <c r="X87" s="334"/>
      <c r="Y87" s="334"/>
      <c r="Z87" s="334"/>
      <c r="AA87" s="334"/>
      <c r="AB87" s="334"/>
      <c r="AC87" s="334"/>
      <c r="AD87" s="334"/>
      <c r="AE87" s="334"/>
      <c r="AF87" s="334"/>
      <c r="AG87" s="334"/>
      <c r="AH87" s="334"/>
      <c r="AI87" s="334"/>
      <c r="AJ87" s="334"/>
      <c r="AK87" s="334"/>
    </row>
    <row r="88" spans="1:37" s="18" customFormat="1" x14ac:dyDescent="0.25">
      <c r="A88" s="295" t="s">
        <v>23</v>
      </c>
      <c r="B88" s="336">
        <f>[3]Миграция!$E43</f>
        <v>0.21</v>
      </c>
      <c r="C88" s="336">
        <f>[3]Миграция!$G43</f>
        <v>0.21</v>
      </c>
      <c r="D88" s="336">
        <f>[3]Миграция!$I43</f>
        <v>0.21</v>
      </c>
      <c r="E88" s="336">
        <f>[3]Миграция!$K43</f>
        <v>0.57299999999999995</v>
      </c>
      <c r="F88" s="336">
        <f>[3]Миграция!$M43</f>
        <v>0.57299999999999995</v>
      </c>
      <c r="G88" s="336">
        <f>[3]Миграция!$O43</f>
        <v>0.57299999999999995</v>
      </c>
      <c r="H88" s="336">
        <f>[3]Миграция!$Q43</f>
        <v>-0.16500000000000001</v>
      </c>
      <c r="I88" s="336">
        <f>[3]Миграция!$S43</f>
        <v>-0.16500000000000001</v>
      </c>
      <c r="J88" s="336">
        <f>[3]Миграция!$U43</f>
        <v>-0.16500000000000001</v>
      </c>
      <c r="K88" s="334">
        <f>MAX(B56:B98)</f>
        <v>1</v>
      </c>
      <c r="L88" s="334">
        <f t="shared" ref="L88" si="482">MAX(C56:C98)</f>
        <v>1</v>
      </c>
      <c r="M88" s="334">
        <f t="shared" ref="M88" si="483">MAX(D56:D98)</f>
        <v>1</v>
      </c>
      <c r="N88" s="334">
        <f t="shared" ref="N88" si="484">MAX(E56:E98)</f>
        <v>1</v>
      </c>
      <c r="O88" s="334">
        <f t="shared" ref="O88" si="485">MAX(F56:F98)</f>
        <v>1</v>
      </c>
      <c r="P88" s="334">
        <f t="shared" ref="P88" si="486">MAX(G56:G98)</f>
        <v>1</v>
      </c>
      <c r="Q88" s="334">
        <f t="shared" ref="Q88" si="487">MAX(H56:H98)</f>
        <v>1.091</v>
      </c>
      <c r="R88" s="334">
        <f t="shared" ref="R88" si="488">MAX(I56:I98)</f>
        <v>1.091</v>
      </c>
      <c r="S88" s="334">
        <f t="shared" ref="S88" si="489">MAX(J56:J98)</f>
        <v>1.091</v>
      </c>
      <c r="T88" s="334">
        <f t="shared" ref="T88" si="490">B88/K88</f>
        <v>0.21</v>
      </c>
      <c r="U88" s="334">
        <f t="shared" ref="U88" si="491">C88/L88</f>
        <v>0.21</v>
      </c>
      <c r="V88" s="334">
        <f t="shared" ref="V88" si="492">D88/M88</f>
        <v>0.21</v>
      </c>
      <c r="W88" s="334">
        <f t="shared" ref="W88" si="493">E88/N88</f>
        <v>0.57299999999999995</v>
      </c>
      <c r="X88" s="334">
        <f t="shared" ref="X88" si="494">F88/O88</f>
        <v>0.57299999999999995</v>
      </c>
      <c r="Y88" s="334">
        <f t="shared" ref="Y88" si="495">G88/P88</f>
        <v>0.57299999999999995</v>
      </c>
      <c r="Z88" s="334">
        <f t="shared" ref="Z88" si="496">H88/Q88</f>
        <v>-0.15123739688359306</v>
      </c>
      <c r="AA88" s="334">
        <f t="shared" ref="AA88" si="497">I88/R88</f>
        <v>-0.15123739688359306</v>
      </c>
      <c r="AB88" s="334">
        <f t="shared" ref="AB88" si="498">J88/S88</f>
        <v>-0.15123739688359306</v>
      </c>
      <c r="AC88" s="334">
        <f t="shared" si="166"/>
        <v>0.21058753437213562</v>
      </c>
      <c r="AD88" s="334">
        <f t="shared" si="167"/>
        <v>0.21058753437213562</v>
      </c>
      <c r="AE88" s="334">
        <f t="shared" si="168"/>
        <v>0.21058753437213562</v>
      </c>
      <c r="AF88" s="334">
        <f>MAX(AC56:AC98)</f>
        <v>0.81766666666666665</v>
      </c>
      <c r="AG88" s="334">
        <f t="shared" ref="AG88" si="499">MAX(AD56:AD98)</f>
        <v>0.81766666666666665</v>
      </c>
      <c r="AH88" s="334">
        <f t="shared" ref="AH88" si="500">MAX(AE56:AE98)</f>
        <v>0.81766666666666665</v>
      </c>
      <c r="AI88" s="334">
        <f t="shared" ref="AI88" si="501">AC88/AF88</f>
        <v>0.25754692340660695</v>
      </c>
      <c r="AJ88" s="334">
        <f t="shared" ref="AJ88" si="502">AD88/AG88</f>
        <v>0.25754692340660695</v>
      </c>
      <c r="AK88" s="334">
        <f t="shared" ref="AK88" si="503">AE88/AH88</f>
        <v>0.25754692340660695</v>
      </c>
    </row>
    <row r="89" spans="1:37" s="18" customFormat="1" ht="6" customHeight="1" x14ac:dyDescent="0.25">
      <c r="A89" s="295"/>
      <c r="B89" s="336"/>
      <c r="C89" s="336"/>
      <c r="D89" s="336"/>
      <c r="E89" s="336"/>
      <c r="F89" s="336"/>
      <c r="G89" s="336"/>
      <c r="H89" s="336"/>
      <c r="I89" s="336"/>
      <c r="J89" s="336"/>
      <c r="K89" s="334"/>
      <c r="L89" s="334"/>
      <c r="M89" s="334"/>
      <c r="N89" s="334"/>
      <c r="O89" s="334"/>
      <c r="P89" s="334"/>
      <c r="Q89" s="334"/>
      <c r="R89" s="334"/>
      <c r="S89" s="334"/>
      <c r="T89" s="334"/>
      <c r="U89" s="334"/>
      <c r="V89" s="334"/>
      <c r="W89" s="334"/>
      <c r="X89" s="334"/>
      <c r="Y89" s="334"/>
      <c r="Z89" s="334"/>
      <c r="AA89" s="334"/>
      <c r="AB89" s="334"/>
      <c r="AC89" s="334"/>
      <c r="AD89" s="334"/>
      <c r="AE89" s="334"/>
      <c r="AF89" s="334"/>
      <c r="AG89" s="334"/>
      <c r="AH89" s="334"/>
      <c r="AI89" s="334"/>
      <c r="AJ89" s="334"/>
      <c r="AK89" s="334"/>
    </row>
    <row r="90" spans="1:37" s="18" customFormat="1" x14ac:dyDescent="0.25">
      <c r="A90" s="295" t="s">
        <v>24</v>
      </c>
      <c r="B90" s="336">
        <f>[3]Миграция!$E45</f>
        <v>0.251</v>
      </c>
      <c r="C90" s="336">
        <f>[3]Миграция!$G45</f>
        <v>0.251</v>
      </c>
      <c r="D90" s="336">
        <f>[3]Миграция!$I45</f>
        <v>0.251</v>
      </c>
      <c r="E90" s="336">
        <f>[3]Миграция!$K45</f>
        <v>0.72899999999999998</v>
      </c>
      <c r="F90" s="336">
        <f>[3]Миграция!$M45</f>
        <v>0.72899999999999998</v>
      </c>
      <c r="G90" s="336">
        <f>[3]Миграция!$O45</f>
        <v>0.72899999999999998</v>
      </c>
      <c r="H90" s="336">
        <f>[3]Миграция!$Q45</f>
        <v>0.109</v>
      </c>
      <c r="I90" s="336">
        <f>[3]Миграция!$S45</f>
        <v>0.109</v>
      </c>
      <c r="J90" s="336">
        <f>[3]Миграция!$U45</f>
        <v>0.109</v>
      </c>
      <c r="K90" s="334">
        <f>MAX(B56:B98)</f>
        <v>1</v>
      </c>
      <c r="L90" s="334">
        <f t="shared" ref="L90" si="504">MAX(C56:C98)</f>
        <v>1</v>
      </c>
      <c r="M90" s="334">
        <f t="shared" ref="M90" si="505">MAX(D56:D98)</f>
        <v>1</v>
      </c>
      <c r="N90" s="334">
        <f t="shared" ref="N90" si="506">MAX(E56:E98)</f>
        <v>1</v>
      </c>
      <c r="O90" s="334">
        <f t="shared" ref="O90" si="507">MAX(F56:F98)</f>
        <v>1</v>
      </c>
      <c r="P90" s="334">
        <f t="shared" ref="P90" si="508">MAX(G56:G98)</f>
        <v>1</v>
      </c>
      <c r="Q90" s="334">
        <f t="shared" ref="Q90" si="509">MAX(H56:H98)</f>
        <v>1.091</v>
      </c>
      <c r="R90" s="334">
        <f t="shared" ref="R90" si="510">MAX(I56:I98)</f>
        <v>1.091</v>
      </c>
      <c r="S90" s="334">
        <f t="shared" ref="S90" si="511">MAX(J56:J98)</f>
        <v>1.091</v>
      </c>
      <c r="T90" s="334">
        <f t="shared" ref="T90" si="512">B90/K90</f>
        <v>0.251</v>
      </c>
      <c r="U90" s="334">
        <f t="shared" ref="U90" si="513">C90/L90</f>
        <v>0.251</v>
      </c>
      <c r="V90" s="334">
        <f t="shared" ref="V90" si="514">D90/M90</f>
        <v>0.251</v>
      </c>
      <c r="W90" s="334">
        <f t="shared" ref="W90" si="515">E90/N90</f>
        <v>0.72899999999999998</v>
      </c>
      <c r="X90" s="334">
        <f t="shared" ref="X90" si="516">F90/O90</f>
        <v>0.72899999999999998</v>
      </c>
      <c r="Y90" s="334">
        <f t="shared" ref="Y90" si="517">G90/P90</f>
        <v>0.72899999999999998</v>
      </c>
      <c r="Z90" s="334">
        <f t="shared" ref="Z90" si="518">H90/Q90</f>
        <v>9.9908340971585699E-2</v>
      </c>
      <c r="AA90" s="334">
        <f t="shared" ref="AA90" si="519">I90/R90</f>
        <v>9.9908340971585699E-2</v>
      </c>
      <c r="AB90" s="334">
        <f t="shared" ref="AB90" si="520">J90/S90</f>
        <v>9.9908340971585699E-2</v>
      </c>
      <c r="AC90" s="334">
        <f t="shared" si="166"/>
        <v>0.35996944699052857</v>
      </c>
      <c r="AD90" s="334">
        <f t="shared" si="167"/>
        <v>0.35996944699052857</v>
      </c>
      <c r="AE90" s="334">
        <f t="shared" si="168"/>
        <v>0.35996944699052857</v>
      </c>
      <c r="AF90" s="334">
        <f>MAX(AC56:AC98)</f>
        <v>0.81766666666666665</v>
      </c>
      <c r="AG90" s="334">
        <f t="shared" ref="AG90" si="521">MAX(AD56:AD98)</f>
        <v>0.81766666666666665</v>
      </c>
      <c r="AH90" s="334">
        <f t="shared" ref="AH90" si="522">MAX(AE56:AE98)</f>
        <v>0.81766666666666665</v>
      </c>
      <c r="AI90" s="334">
        <f t="shared" ref="AI90" si="523">AC90/AF90</f>
        <v>0.44023984548372841</v>
      </c>
      <c r="AJ90" s="334">
        <f t="shared" ref="AJ90" si="524">AD90/AG90</f>
        <v>0.44023984548372841</v>
      </c>
      <c r="AK90" s="334">
        <f t="shared" ref="AK90" si="525">AE90/AH90</f>
        <v>0.44023984548372841</v>
      </c>
    </row>
    <row r="91" spans="1:37" s="18" customFormat="1" ht="6.75" customHeight="1" x14ac:dyDescent="0.25">
      <c r="A91" s="295"/>
      <c r="B91" s="336"/>
      <c r="C91" s="336"/>
      <c r="D91" s="336"/>
      <c r="E91" s="336"/>
      <c r="F91" s="336"/>
      <c r="G91" s="336"/>
      <c r="H91" s="336"/>
      <c r="I91" s="336"/>
      <c r="J91" s="336"/>
      <c r="K91" s="334"/>
      <c r="L91" s="334"/>
      <c r="M91" s="334"/>
      <c r="N91" s="334"/>
      <c r="O91" s="334"/>
      <c r="P91" s="334"/>
      <c r="Q91" s="334"/>
      <c r="R91" s="334"/>
      <c r="S91" s="334"/>
      <c r="T91" s="334"/>
      <c r="U91" s="334"/>
      <c r="V91" s="334"/>
      <c r="W91" s="334"/>
      <c r="X91" s="334"/>
      <c r="Y91" s="334"/>
      <c r="Z91" s="334"/>
      <c r="AA91" s="334"/>
      <c r="AB91" s="334"/>
      <c r="AC91" s="334"/>
      <c r="AD91" s="334"/>
      <c r="AE91" s="334"/>
      <c r="AF91" s="334"/>
      <c r="AG91" s="334"/>
      <c r="AH91" s="334"/>
      <c r="AI91" s="334"/>
      <c r="AJ91" s="334"/>
      <c r="AK91" s="334"/>
    </row>
    <row r="92" spans="1:37" s="18" customFormat="1" x14ac:dyDescent="0.25">
      <c r="A92" s="295" t="s">
        <v>25</v>
      </c>
      <c r="B92" s="336">
        <f>[3]Миграция!$E47</f>
        <v>0.46</v>
      </c>
      <c r="C92" s="336">
        <f>[3]Миграция!$G47</f>
        <v>0.46</v>
      </c>
      <c r="D92" s="336">
        <f>[3]Миграция!$I47</f>
        <v>0.46</v>
      </c>
      <c r="E92" s="336">
        <f>[3]Миграция!$K47</f>
        <v>0.57499999999999996</v>
      </c>
      <c r="F92" s="336">
        <f>[3]Миграция!$M47</f>
        <v>0.57499999999999996</v>
      </c>
      <c r="G92" s="336">
        <f>[3]Миграция!$O47</f>
        <v>0.57499999999999996</v>
      </c>
      <c r="H92" s="336">
        <f>[3]Миграция!$Q47</f>
        <v>0.312</v>
      </c>
      <c r="I92" s="336">
        <f>[3]Миграция!$S47</f>
        <v>0.312</v>
      </c>
      <c r="J92" s="336">
        <f>[3]Миграция!$U47</f>
        <v>0.312</v>
      </c>
      <c r="K92" s="334">
        <f>MAX(B56:B98)</f>
        <v>1</v>
      </c>
      <c r="L92" s="334">
        <f t="shared" ref="L92" si="526">MAX(C56:C98)</f>
        <v>1</v>
      </c>
      <c r="M92" s="334">
        <f t="shared" ref="M92" si="527">MAX(D56:D98)</f>
        <v>1</v>
      </c>
      <c r="N92" s="334">
        <f t="shared" ref="N92" si="528">MAX(E56:E98)</f>
        <v>1</v>
      </c>
      <c r="O92" s="334">
        <f t="shared" ref="O92" si="529">MAX(F56:F98)</f>
        <v>1</v>
      </c>
      <c r="P92" s="334">
        <f t="shared" ref="P92" si="530">MAX(G56:G98)</f>
        <v>1</v>
      </c>
      <c r="Q92" s="334">
        <f t="shared" ref="Q92" si="531">MAX(H56:H98)</f>
        <v>1.091</v>
      </c>
      <c r="R92" s="334">
        <f t="shared" ref="R92" si="532">MAX(I56:I98)</f>
        <v>1.091</v>
      </c>
      <c r="S92" s="334">
        <f t="shared" ref="S92" si="533">MAX(J56:J98)</f>
        <v>1.091</v>
      </c>
      <c r="T92" s="334">
        <f t="shared" ref="T92" si="534">B92/K92</f>
        <v>0.46</v>
      </c>
      <c r="U92" s="334">
        <f t="shared" ref="U92" si="535">C92/L92</f>
        <v>0.46</v>
      </c>
      <c r="V92" s="334">
        <f t="shared" ref="V92" si="536">D92/M92</f>
        <v>0.46</v>
      </c>
      <c r="W92" s="334">
        <f t="shared" ref="W92" si="537">E92/N92</f>
        <v>0.57499999999999996</v>
      </c>
      <c r="X92" s="334">
        <f t="shared" ref="X92" si="538">F92/O92</f>
        <v>0.57499999999999996</v>
      </c>
      <c r="Y92" s="334">
        <f t="shared" ref="Y92" si="539">G92/P92</f>
        <v>0.57499999999999996</v>
      </c>
      <c r="Z92" s="334">
        <f t="shared" ref="Z92" si="540">H92/Q92</f>
        <v>0.28597616865261227</v>
      </c>
      <c r="AA92" s="334">
        <f t="shared" ref="AA92" si="541">I92/R92</f>
        <v>0.28597616865261227</v>
      </c>
      <c r="AB92" s="334">
        <f t="shared" ref="AB92" si="542">J92/S92</f>
        <v>0.28597616865261227</v>
      </c>
      <c r="AC92" s="334">
        <f t="shared" si="166"/>
        <v>0.44032538955087075</v>
      </c>
      <c r="AD92" s="334">
        <f t="shared" si="167"/>
        <v>0.44032538955087075</v>
      </c>
      <c r="AE92" s="334">
        <f t="shared" si="168"/>
        <v>0.44032538955087075</v>
      </c>
      <c r="AF92" s="334">
        <f>MAX(AC56:AC98)</f>
        <v>0.81766666666666665</v>
      </c>
      <c r="AG92" s="334">
        <f t="shared" ref="AG92" si="543">MAX(AD56:AD98)</f>
        <v>0.81766666666666665</v>
      </c>
      <c r="AH92" s="334">
        <f t="shared" ref="AH92" si="544">MAX(AE56:AE98)</f>
        <v>0.81766666666666665</v>
      </c>
      <c r="AI92" s="334">
        <f t="shared" ref="AI92" si="545">AC92/AF92</f>
        <v>0.53851454082862305</v>
      </c>
      <c r="AJ92" s="334">
        <f t="shared" ref="AJ92" si="546">AD92/AG92</f>
        <v>0.53851454082862305</v>
      </c>
      <c r="AK92" s="334">
        <f t="shared" ref="AK92" si="547">AE92/AH92</f>
        <v>0.53851454082862305</v>
      </c>
    </row>
    <row r="93" spans="1:37" s="18" customFormat="1" ht="6.75" customHeight="1" x14ac:dyDescent="0.25">
      <c r="A93" s="295"/>
      <c r="B93" s="336"/>
      <c r="C93" s="336"/>
      <c r="D93" s="336"/>
      <c r="E93" s="336"/>
      <c r="F93" s="336"/>
      <c r="G93" s="336"/>
      <c r="H93" s="336"/>
      <c r="I93" s="336"/>
      <c r="J93" s="336"/>
      <c r="K93" s="334"/>
      <c r="L93" s="334"/>
      <c r="M93" s="334"/>
      <c r="N93" s="334"/>
      <c r="O93" s="334"/>
      <c r="P93" s="334"/>
      <c r="Q93" s="334"/>
      <c r="R93" s="334"/>
      <c r="S93" s="334"/>
      <c r="T93" s="334"/>
      <c r="U93" s="334"/>
      <c r="V93" s="334"/>
      <c r="W93" s="334"/>
      <c r="X93" s="334"/>
      <c r="Y93" s="334"/>
      <c r="Z93" s="334"/>
      <c r="AA93" s="334"/>
      <c r="AB93" s="334"/>
      <c r="AC93" s="334"/>
      <c r="AD93" s="334"/>
      <c r="AE93" s="334"/>
      <c r="AF93" s="334"/>
      <c r="AG93" s="334"/>
      <c r="AH93" s="334"/>
      <c r="AI93" s="334"/>
      <c r="AJ93" s="334"/>
      <c r="AK93" s="334"/>
    </row>
    <row r="94" spans="1:37" s="18" customFormat="1" x14ac:dyDescent="0.25">
      <c r="A94" s="295" t="s">
        <v>26</v>
      </c>
      <c r="B94" s="336">
        <f>[3]Миграция!$E49</f>
        <v>0.84899999999999998</v>
      </c>
      <c r="C94" s="336">
        <f>[3]Миграция!$G49</f>
        <v>0.84899999999999998</v>
      </c>
      <c r="D94" s="336">
        <f>[3]Миграция!$I49</f>
        <v>0.84899999999999998</v>
      </c>
      <c r="E94" s="336">
        <f>[3]Миграция!$K49</f>
        <v>0.60399999999999998</v>
      </c>
      <c r="F94" s="336">
        <f>[3]Миграция!$M49</f>
        <v>0.60399999999999998</v>
      </c>
      <c r="G94" s="336">
        <f>[3]Миграция!$O49</f>
        <v>0.60399999999999998</v>
      </c>
      <c r="H94" s="336">
        <f>[3]Миграция!$Q49</f>
        <v>1.091</v>
      </c>
      <c r="I94" s="336">
        <f>[3]Миграция!$S49</f>
        <v>1.091</v>
      </c>
      <c r="J94" s="336">
        <f>[3]Миграция!$U49</f>
        <v>1.091</v>
      </c>
      <c r="K94" s="334">
        <f>MAX(B56:B98)</f>
        <v>1</v>
      </c>
      <c r="L94" s="334">
        <f t="shared" ref="L94" si="548">MAX(C56:C98)</f>
        <v>1</v>
      </c>
      <c r="M94" s="334">
        <f t="shared" ref="M94" si="549">MAX(D56:D98)</f>
        <v>1</v>
      </c>
      <c r="N94" s="334">
        <f t="shared" ref="N94" si="550">MAX(E56:E98)</f>
        <v>1</v>
      </c>
      <c r="O94" s="334">
        <f t="shared" ref="O94" si="551">MAX(F56:F98)</f>
        <v>1</v>
      </c>
      <c r="P94" s="334">
        <f t="shared" ref="P94" si="552">MAX(G56:G98)</f>
        <v>1</v>
      </c>
      <c r="Q94" s="334">
        <f t="shared" ref="Q94" si="553">MAX(H56:H98)</f>
        <v>1.091</v>
      </c>
      <c r="R94" s="334">
        <f t="shared" ref="R94" si="554">MAX(I56:I98)</f>
        <v>1.091</v>
      </c>
      <c r="S94" s="334">
        <f t="shared" ref="S94" si="555">MAX(J56:J98)</f>
        <v>1.091</v>
      </c>
      <c r="T94" s="334">
        <f t="shared" ref="T94" si="556">B94/K94</f>
        <v>0.84899999999999998</v>
      </c>
      <c r="U94" s="334">
        <f t="shared" ref="U94" si="557">C94/L94</f>
        <v>0.84899999999999998</v>
      </c>
      <c r="V94" s="334">
        <f t="shared" ref="V94" si="558">D94/M94</f>
        <v>0.84899999999999998</v>
      </c>
      <c r="W94" s="334">
        <f t="shared" ref="W94" si="559">E94/N94</f>
        <v>0.60399999999999998</v>
      </c>
      <c r="X94" s="334">
        <f t="shared" ref="X94" si="560">F94/O94</f>
        <v>0.60399999999999998</v>
      </c>
      <c r="Y94" s="334">
        <f t="shared" ref="Y94" si="561">G94/P94</f>
        <v>0.60399999999999998</v>
      </c>
      <c r="Z94" s="334">
        <f t="shared" ref="Z94" si="562">H94/Q94</f>
        <v>1</v>
      </c>
      <c r="AA94" s="334">
        <f t="shared" ref="AA94" si="563">I94/R94</f>
        <v>1</v>
      </c>
      <c r="AB94" s="334">
        <f t="shared" ref="AB94" si="564">J94/S94</f>
        <v>1</v>
      </c>
      <c r="AC94" s="334">
        <f t="shared" si="166"/>
        <v>0.81766666666666665</v>
      </c>
      <c r="AD94" s="334">
        <f t="shared" si="167"/>
        <v>0.81766666666666665</v>
      </c>
      <c r="AE94" s="334">
        <f t="shared" si="168"/>
        <v>0.81766666666666665</v>
      </c>
      <c r="AF94" s="334">
        <f>MAX(AC56:AC98)</f>
        <v>0.81766666666666665</v>
      </c>
      <c r="AG94" s="334">
        <f t="shared" ref="AG94" si="565">MAX(AD56:AD98)</f>
        <v>0.81766666666666665</v>
      </c>
      <c r="AH94" s="334">
        <f t="shared" ref="AH94" si="566">MAX(AE56:AE98)</f>
        <v>0.81766666666666665</v>
      </c>
      <c r="AI94" s="334">
        <f t="shared" ref="AI94" si="567">AC94/AF94</f>
        <v>1</v>
      </c>
      <c r="AJ94" s="334">
        <f t="shared" ref="AJ94" si="568">AD94/AG94</f>
        <v>1</v>
      </c>
      <c r="AK94" s="334">
        <f t="shared" ref="AK94" si="569">AE94/AH94</f>
        <v>1</v>
      </c>
    </row>
    <row r="95" spans="1:37" s="18" customFormat="1" ht="6.75" customHeight="1" x14ac:dyDescent="0.25">
      <c r="A95" s="295"/>
      <c r="B95" s="336"/>
      <c r="C95" s="336"/>
      <c r="D95" s="336"/>
      <c r="E95" s="336"/>
      <c r="F95" s="336"/>
      <c r="G95" s="336"/>
      <c r="H95" s="336"/>
      <c r="I95" s="336"/>
      <c r="J95" s="336"/>
      <c r="K95" s="334"/>
      <c r="L95" s="334"/>
      <c r="M95" s="334"/>
      <c r="N95" s="334"/>
      <c r="O95" s="334"/>
      <c r="P95" s="334"/>
      <c r="Q95" s="334"/>
      <c r="R95" s="334"/>
      <c r="S95" s="334"/>
      <c r="T95" s="334"/>
      <c r="U95" s="334"/>
      <c r="V95" s="334"/>
      <c r="W95" s="334"/>
      <c r="X95" s="334"/>
      <c r="Y95" s="334"/>
      <c r="Z95" s="334"/>
      <c r="AA95" s="334"/>
      <c r="AB95" s="334"/>
      <c r="AC95" s="334"/>
      <c r="AD95" s="334"/>
      <c r="AE95" s="334"/>
      <c r="AF95" s="334"/>
      <c r="AG95" s="334"/>
      <c r="AH95" s="334"/>
      <c r="AI95" s="334"/>
      <c r="AJ95" s="334"/>
      <c r="AK95" s="334"/>
    </row>
    <row r="96" spans="1:37" s="18" customFormat="1" x14ac:dyDescent="0.25">
      <c r="A96" s="295" t="s">
        <v>27</v>
      </c>
      <c r="B96" s="336">
        <f>[3]Миграция!$E51</f>
        <v>0.34899999999999998</v>
      </c>
      <c r="C96" s="336">
        <f>[3]Миграция!$G51</f>
        <v>0.34899999999999998</v>
      </c>
      <c r="D96" s="336">
        <f>[3]Миграция!$I51</f>
        <v>0.34899999999999998</v>
      </c>
      <c r="E96" s="336">
        <f>[3]Миграция!$K51</f>
        <v>0.53700000000000003</v>
      </c>
      <c r="F96" s="336">
        <f>[3]Миграция!$M51</f>
        <v>0.53700000000000003</v>
      </c>
      <c r="G96" s="336">
        <f>[3]Миграция!$O51</f>
        <v>0.53700000000000003</v>
      </c>
      <c r="H96" s="336">
        <f>[3]Миграция!$Q51</f>
        <v>3.7999999999999999E-2</v>
      </c>
      <c r="I96" s="336">
        <f>[3]Миграция!$S51</f>
        <v>3.7999999999999999E-2</v>
      </c>
      <c r="J96" s="336">
        <f>[3]Миграция!$U51</f>
        <v>3.7999999999999999E-2</v>
      </c>
      <c r="K96" s="334">
        <f>MAX(B56:B98)</f>
        <v>1</v>
      </c>
      <c r="L96" s="334">
        <f t="shared" ref="L96" si="570">MAX(C56:C98)</f>
        <v>1</v>
      </c>
      <c r="M96" s="334">
        <f t="shared" ref="M96" si="571">MAX(D56:D98)</f>
        <v>1</v>
      </c>
      <c r="N96" s="334">
        <f t="shared" ref="N96" si="572">MAX(E56:E98)</f>
        <v>1</v>
      </c>
      <c r="O96" s="334">
        <f t="shared" ref="O96" si="573">MAX(F56:F98)</f>
        <v>1</v>
      </c>
      <c r="P96" s="334">
        <f t="shared" ref="P96" si="574">MAX(G56:G98)</f>
        <v>1</v>
      </c>
      <c r="Q96" s="334">
        <f t="shared" ref="Q96" si="575">MAX(H56:H98)</f>
        <v>1.091</v>
      </c>
      <c r="R96" s="334">
        <f t="shared" ref="R96" si="576">MAX(I56:I98)</f>
        <v>1.091</v>
      </c>
      <c r="S96" s="334">
        <f t="shared" ref="S96" si="577">MAX(J56:J98)</f>
        <v>1.091</v>
      </c>
      <c r="T96" s="334">
        <f t="shared" ref="T96" si="578">B96/K96</f>
        <v>0.34899999999999998</v>
      </c>
      <c r="U96" s="334">
        <f t="shared" ref="U96" si="579">C96/L96</f>
        <v>0.34899999999999998</v>
      </c>
      <c r="V96" s="334">
        <f t="shared" ref="V96" si="580">D96/M96</f>
        <v>0.34899999999999998</v>
      </c>
      <c r="W96" s="334">
        <f t="shared" ref="W96" si="581">E96/N96</f>
        <v>0.53700000000000003</v>
      </c>
      <c r="X96" s="334">
        <f t="shared" ref="X96" si="582">F96/O96</f>
        <v>0.53700000000000003</v>
      </c>
      <c r="Y96" s="334">
        <f t="shared" ref="Y96" si="583">G96/P96</f>
        <v>0.53700000000000003</v>
      </c>
      <c r="Z96" s="334">
        <f t="shared" ref="Z96" si="584">H96/Q96</f>
        <v>3.4830430797433545E-2</v>
      </c>
      <c r="AA96" s="334">
        <f t="shared" ref="AA96" si="585">I96/R96</f>
        <v>3.4830430797433545E-2</v>
      </c>
      <c r="AB96" s="334">
        <f t="shared" ref="AB96" si="586">J96/S96</f>
        <v>3.4830430797433545E-2</v>
      </c>
      <c r="AC96" s="334">
        <f t="shared" si="166"/>
        <v>0.30694347693247787</v>
      </c>
      <c r="AD96" s="334">
        <f t="shared" si="167"/>
        <v>0.30694347693247787</v>
      </c>
      <c r="AE96" s="334">
        <f t="shared" si="168"/>
        <v>0.30694347693247787</v>
      </c>
      <c r="AF96" s="334">
        <f>MAX(AC56:AC98)</f>
        <v>0.81766666666666665</v>
      </c>
      <c r="AG96" s="334">
        <f t="shared" ref="AG96" si="587">MAX(AD56:AD98)</f>
        <v>0.81766666666666665</v>
      </c>
      <c r="AH96" s="334">
        <f t="shared" ref="AH96" si="588">MAX(AE56:AE98)</f>
        <v>0.81766666666666665</v>
      </c>
      <c r="AI96" s="334">
        <f t="shared" ref="AI96" si="589">AC96/AF96</f>
        <v>0.37538949482161987</v>
      </c>
      <c r="AJ96" s="334">
        <f t="shared" ref="AJ96" si="590">AD96/AG96</f>
        <v>0.37538949482161987</v>
      </c>
      <c r="AK96" s="334">
        <f t="shared" ref="AK96" si="591">AE96/AH96</f>
        <v>0.37538949482161987</v>
      </c>
    </row>
    <row r="97" spans="1:37" s="18" customFormat="1" ht="7.5" customHeight="1" x14ac:dyDescent="0.25">
      <c r="A97" s="295"/>
      <c r="B97" s="336"/>
      <c r="C97" s="336"/>
      <c r="D97" s="336"/>
      <c r="E97" s="336"/>
      <c r="F97" s="336"/>
      <c r="G97" s="336"/>
      <c r="H97" s="336"/>
      <c r="I97" s="336"/>
      <c r="J97" s="336"/>
      <c r="K97" s="334"/>
      <c r="L97" s="334"/>
      <c r="M97" s="334"/>
      <c r="N97" s="334"/>
      <c r="O97" s="334"/>
      <c r="P97" s="334"/>
      <c r="Q97" s="334"/>
      <c r="R97" s="334"/>
      <c r="S97" s="334"/>
      <c r="T97" s="334"/>
      <c r="U97" s="334"/>
      <c r="V97" s="334"/>
      <c r="W97" s="334"/>
      <c r="X97" s="334"/>
      <c r="Y97" s="334"/>
      <c r="Z97" s="334"/>
      <c r="AA97" s="334"/>
      <c r="AB97" s="334"/>
      <c r="AC97" s="334"/>
      <c r="AD97" s="334"/>
      <c r="AE97" s="334"/>
      <c r="AF97" s="334"/>
      <c r="AG97" s="334"/>
      <c r="AH97" s="334"/>
      <c r="AI97" s="334"/>
      <c r="AJ97" s="334"/>
      <c r="AK97" s="334"/>
    </row>
    <row r="98" spans="1:37" s="18" customFormat="1" x14ac:dyDescent="0.25">
      <c r="A98" s="295" t="s">
        <v>28</v>
      </c>
      <c r="B98" s="336">
        <f>[3]Миграция!$E53</f>
        <v>0.28699999999999998</v>
      </c>
      <c r="C98" s="336">
        <f>[3]Миграция!$G53</f>
        <v>0.28699999999999998</v>
      </c>
      <c r="D98" s="336">
        <f>[3]Миграция!$I53</f>
        <v>0.28699999999999998</v>
      </c>
      <c r="E98" s="336">
        <f>[3]Миграция!$K53</f>
        <v>0.63400000000000001</v>
      </c>
      <c r="F98" s="336">
        <f>[3]Миграция!$M53</f>
        <v>0.63400000000000001</v>
      </c>
      <c r="G98" s="336">
        <f>[3]Миграция!$O53</f>
        <v>0.63400000000000001</v>
      </c>
      <c r="H98" s="336">
        <f>[3]Миграция!$Q53</f>
        <v>6.9000000000000006E-2</v>
      </c>
      <c r="I98" s="336">
        <f>[3]Миграция!$S53</f>
        <v>6.9000000000000006E-2</v>
      </c>
      <c r="J98" s="336">
        <f>[3]Миграция!$U53</f>
        <v>6.9000000000000006E-2</v>
      </c>
      <c r="K98" s="334">
        <f>MAX(B56:B98)</f>
        <v>1</v>
      </c>
      <c r="L98" s="334">
        <f t="shared" ref="L98" si="592">MAX(C56:C98)</f>
        <v>1</v>
      </c>
      <c r="M98" s="334">
        <f t="shared" ref="M98" si="593">MAX(D56:D98)</f>
        <v>1</v>
      </c>
      <c r="N98" s="334">
        <f t="shared" ref="N98" si="594">MAX(E56:E98)</f>
        <v>1</v>
      </c>
      <c r="O98" s="334">
        <f t="shared" ref="O98" si="595">MAX(F56:F98)</f>
        <v>1</v>
      </c>
      <c r="P98" s="334">
        <f t="shared" ref="P98" si="596">MAX(G56:G98)</f>
        <v>1</v>
      </c>
      <c r="Q98" s="334">
        <f t="shared" ref="Q98" si="597">MAX(H56:H98)</f>
        <v>1.091</v>
      </c>
      <c r="R98" s="334">
        <f t="shared" ref="R98" si="598">MAX(I56:I98)</f>
        <v>1.091</v>
      </c>
      <c r="S98" s="334">
        <f t="shared" ref="S98" si="599">MAX(J56:J98)</f>
        <v>1.091</v>
      </c>
      <c r="T98" s="334">
        <f t="shared" ref="T98" si="600">B98/K98</f>
        <v>0.28699999999999998</v>
      </c>
      <c r="U98" s="334">
        <f t="shared" ref="U98" si="601">C98/L98</f>
        <v>0.28699999999999998</v>
      </c>
      <c r="V98" s="334">
        <f t="shared" ref="V98" si="602">D98/M98</f>
        <v>0.28699999999999998</v>
      </c>
      <c r="W98" s="334">
        <f t="shared" ref="W98" si="603">E98/N98</f>
        <v>0.63400000000000001</v>
      </c>
      <c r="X98" s="334">
        <f t="shared" ref="X98" si="604">F98/O98</f>
        <v>0.63400000000000001</v>
      </c>
      <c r="Y98" s="334">
        <f t="shared" ref="Y98" si="605">G98/P98</f>
        <v>0.63400000000000001</v>
      </c>
      <c r="Z98" s="334">
        <f t="shared" ref="Z98" si="606">H98/Q98</f>
        <v>6.324472960586619E-2</v>
      </c>
      <c r="AA98" s="334">
        <f t="shared" ref="AA98" si="607">I98/R98</f>
        <v>6.324472960586619E-2</v>
      </c>
      <c r="AB98" s="334">
        <f t="shared" ref="AB98" si="608">J98/S98</f>
        <v>6.324472960586619E-2</v>
      </c>
      <c r="AC98" s="334">
        <f t="shared" si="166"/>
        <v>0.32808157653528874</v>
      </c>
      <c r="AD98" s="334">
        <f t="shared" si="167"/>
        <v>0.32808157653528874</v>
      </c>
      <c r="AE98" s="334">
        <f t="shared" si="168"/>
        <v>0.32808157653528874</v>
      </c>
      <c r="AF98" s="334">
        <f>MAX(AC56:AC98)</f>
        <v>0.81766666666666665</v>
      </c>
      <c r="AG98" s="334">
        <f t="shared" ref="AG98" si="609">MAX(AD56:AD98)</f>
        <v>0.81766666666666665</v>
      </c>
      <c r="AH98" s="334">
        <f t="shared" ref="AH98" si="610">MAX(AE56:AE98)</f>
        <v>0.81766666666666665</v>
      </c>
      <c r="AI98" s="334">
        <f t="shared" ref="AI98" si="611">AC98/AF98</f>
        <v>0.40124122690822106</v>
      </c>
      <c r="AJ98" s="334">
        <f t="shared" ref="AJ98" si="612">AD98/AG98</f>
        <v>0.40124122690822106</v>
      </c>
      <c r="AK98" s="334">
        <f t="shared" ref="AK98" si="613">AE98/AH98</f>
        <v>0.40124122690822106</v>
      </c>
    </row>
    <row r="99" spans="1:37" s="18" customFormat="1" x14ac:dyDescent="0.25"/>
    <row r="100" spans="1:37" s="298" customFormat="1" ht="38.25" customHeight="1" x14ac:dyDescent="0.3">
      <c r="A100" s="310" t="s">
        <v>141</v>
      </c>
    </row>
    <row r="101" spans="1:37" s="298" customFormat="1" ht="15.75" thickBot="1" x14ac:dyDescent="0.3">
      <c r="E101" s="299"/>
      <c r="F101" s="299"/>
      <c r="G101" s="299"/>
    </row>
    <row r="102" spans="1:37" s="298" customFormat="1" x14ac:dyDescent="0.25">
      <c r="B102" s="309"/>
      <c r="C102" s="321"/>
      <c r="D102" s="321" t="s">
        <v>136</v>
      </c>
      <c r="E102" s="340"/>
      <c r="F102" s="340"/>
      <c r="G102" s="301"/>
      <c r="H102" s="309"/>
      <c r="I102" s="321"/>
      <c r="J102" s="321" t="s">
        <v>95</v>
      </c>
      <c r="K102" s="340"/>
      <c r="L102" s="340"/>
      <c r="M102" s="301"/>
      <c r="N102" s="309"/>
      <c r="O102" s="321"/>
      <c r="P102" s="321" t="s">
        <v>105</v>
      </c>
      <c r="Q102" s="340"/>
      <c r="R102" s="340"/>
      <c r="S102" s="301"/>
      <c r="T102" s="309"/>
      <c r="U102" s="321" t="s">
        <v>167</v>
      </c>
      <c r="V102" s="301"/>
      <c r="W102" s="309"/>
      <c r="X102" s="321"/>
      <c r="Y102" s="301"/>
      <c r="Z102" s="309"/>
      <c r="AA102" s="321" t="s">
        <v>116</v>
      </c>
      <c r="AB102" s="348"/>
      <c r="AC102" s="309"/>
      <c r="AD102" s="321" t="s">
        <v>166</v>
      </c>
      <c r="AE102" s="348"/>
    </row>
    <row r="103" spans="1:37" s="298" customFormat="1" x14ac:dyDescent="0.25">
      <c r="B103" s="302"/>
      <c r="C103" s="303"/>
      <c r="D103" s="303"/>
      <c r="E103" s="303"/>
      <c r="F103" s="303"/>
      <c r="G103" s="304"/>
      <c r="H103" s="302"/>
      <c r="I103" s="303"/>
      <c r="J103" s="303"/>
      <c r="K103" s="303"/>
      <c r="L103" s="303"/>
      <c r="M103" s="304"/>
      <c r="N103" s="302"/>
      <c r="O103" s="303"/>
      <c r="P103" s="303"/>
      <c r="Q103" s="303"/>
      <c r="R103" s="303"/>
      <c r="S103" s="304"/>
      <c r="T103" s="302"/>
      <c r="U103" s="303"/>
      <c r="V103" s="304"/>
      <c r="W103" s="302"/>
      <c r="X103" s="303"/>
      <c r="Y103" s="304"/>
      <c r="Z103" s="302"/>
      <c r="AA103" s="303"/>
      <c r="AB103" s="304"/>
      <c r="AC103" s="302"/>
      <c r="AD103" s="303"/>
      <c r="AE103" s="304"/>
    </row>
    <row r="104" spans="1:37" s="298" customFormat="1" ht="153" x14ac:dyDescent="0.25">
      <c r="B104" s="337" t="s">
        <v>142</v>
      </c>
      <c r="C104" s="338" t="s">
        <v>142</v>
      </c>
      <c r="D104" s="338" t="s">
        <v>142</v>
      </c>
      <c r="E104" s="338" t="s">
        <v>143</v>
      </c>
      <c r="F104" s="338" t="s">
        <v>143</v>
      </c>
      <c r="G104" s="339" t="s">
        <v>143</v>
      </c>
      <c r="H104" s="337" t="s">
        <v>142</v>
      </c>
      <c r="I104" s="338" t="s">
        <v>142</v>
      </c>
      <c r="J104" s="338" t="s">
        <v>142</v>
      </c>
      <c r="K104" s="338" t="s">
        <v>143</v>
      </c>
      <c r="L104" s="338" t="s">
        <v>143</v>
      </c>
      <c r="M104" s="339" t="s">
        <v>143</v>
      </c>
      <c r="N104" s="337" t="s">
        <v>142</v>
      </c>
      <c r="O104" s="338" t="s">
        <v>142</v>
      </c>
      <c r="P104" s="338" t="s">
        <v>142</v>
      </c>
      <c r="Q104" s="338" t="s">
        <v>143</v>
      </c>
      <c r="R104" s="338" t="s">
        <v>143</v>
      </c>
      <c r="S104" s="339" t="s">
        <v>143</v>
      </c>
      <c r="T104" s="337"/>
      <c r="U104" s="338"/>
      <c r="V104" s="339"/>
      <c r="W104" s="337"/>
      <c r="X104" s="338"/>
      <c r="Y104" s="339"/>
      <c r="Z104" s="337"/>
      <c r="AA104" s="338"/>
      <c r="AB104" s="339"/>
      <c r="AC104" s="337"/>
      <c r="AD104" s="338"/>
      <c r="AE104" s="339"/>
    </row>
    <row r="105" spans="1:37" s="298" customFormat="1" x14ac:dyDescent="0.25">
      <c r="A105" s="305" t="s">
        <v>7</v>
      </c>
      <c r="B105" s="296">
        <f>[3]Занятость!$E11</f>
        <v>1.9E-2</v>
      </c>
      <c r="C105" s="296">
        <f>[3]Занятость!$G11</f>
        <v>1.9E-2</v>
      </c>
      <c r="D105" s="296">
        <f>[3]Занятость!$I11</f>
        <v>1.9E-2</v>
      </c>
      <c r="E105" s="296">
        <f>[3]Занятость!$K11</f>
        <v>0.97299999999999998</v>
      </c>
      <c r="F105" s="296">
        <f>[3]Занятость!$M11</f>
        <v>0.97299999999999998</v>
      </c>
      <c r="G105" s="296">
        <f>[3]Занятость!$O11</f>
        <v>0.97299999999999998</v>
      </c>
      <c r="H105" s="334">
        <f>MAX(B105:B147)</f>
        <v>1</v>
      </c>
      <c r="I105" s="334">
        <f t="shared" ref="I105:M105" si="614">MAX(C105:C147)</f>
        <v>1</v>
      </c>
      <c r="J105" s="334">
        <f t="shared" si="614"/>
        <v>1</v>
      </c>
      <c r="K105" s="334">
        <f t="shared" si="614"/>
        <v>1</v>
      </c>
      <c r="L105" s="334">
        <f t="shared" si="614"/>
        <v>1</v>
      </c>
      <c r="M105" s="334">
        <f t="shared" si="614"/>
        <v>1</v>
      </c>
      <c r="N105" s="334">
        <f>B105/H105</f>
        <v>1.9E-2</v>
      </c>
      <c r="O105" s="334">
        <f t="shared" ref="O105:S105" si="615">C105/I105</f>
        <v>1.9E-2</v>
      </c>
      <c r="P105" s="334">
        <f t="shared" si="615"/>
        <v>1.9E-2</v>
      </c>
      <c r="Q105" s="334">
        <f t="shared" si="615"/>
        <v>0.97299999999999998</v>
      </c>
      <c r="R105" s="334">
        <f t="shared" si="615"/>
        <v>0.97299999999999998</v>
      </c>
      <c r="S105" s="334">
        <f t="shared" si="615"/>
        <v>0.97299999999999998</v>
      </c>
      <c r="T105" s="334">
        <f>AVERAGE(N105,Q105)</f>
        <v>0.496</v>
      </c>
      <c r="U105" s="334">
        <f t="shared" ref="U105:V105" si="616">AVERAGE(O105,R105)</f>
        <v>0.496</v>
      </c>
      <c r="V105" s="334">
        <f t="shared" si="616"/>
        <v>0.496</v>
      </c>
      <c r="W105" s="334">
        <f>T105</f>
        <v>0.496</v>
      </c>
      <c r="X105" s="334">
        <f t="shared" ref="X105:Y105" si="617">U105</f>
        <v>0.496</v>
      </c>
      <c r="Y105" s="334">
        <f t="shared" si="617"/>
        <v>0.496</v>
      </c>
      <c r="Z105" s="334">
        <f>MAX(W105:W147)</f>
        <v>0.80549999999999999</v>
      </c>
      <c r="AA105" s="334">
        <f t="shared" ref="AA105" si="618">MAX(X105:X147)</f>
        <v>0.80549999999999999</v>
      </c>
      <c r="AB105" s="334">
        <f t="shared" ref="AB105" si="619">MAX(Y105:Y147)</f>
        <v>0.80549999999999999</v>
      </c>
      <c r="AC105" s="334">
        <f>W105/Z105</f>
        <v>0.61576660459342025</v>
      </c>
      <c r="AD105" s="334">
        <f t="shared" ref="AD105" si="620">X105/AA105</f>
        <v>0.61576660459342025</v>
      </c>
      <c r="AE105" s="334">
        <f t="shared" ref="AE105" si="621">Y105/AB105</f>
        <v>0.61576660459342025</v>
      </c>
    </row>
    <row r="106" spans="1:37" s="298" customFormat="1" ht="7.5" customHeight="1" x14ac:dyDescent="0.25">
      <c r="A106" s="305"/>
      <c r="B106" s="296"/>
      <c r="C106" s="296"/>
      <c r="D106" s="296"/>
      <c r="E106" s="296"/>
      <c r="F106" s="296"/>
      <c r="G106" s="296"/>
      <c r="H106" s="334"/>
      <c r="I106" s="334"/>
      <c r="J106" s="334"/>
      <c r="K106" s="334"/>
      <c r="L106" s="334"/>
      <c r="M106" s="334"/>
      <c r="N106" s="334"/>
      <c r="O106" s="334"/>
      <c r="P106" s="334"/>
      <c r="Q106" s="334"/>
      <c r="R106" s="334"/>
      <c r="S106" s="334"/>
      <c r="T106" s="334"/>
      <c r="U106" s="334"/>
      <c r="V106" s="335"/>
      <c r="W106" s="334"/>
      <c r="X106" s="334"/>
      <c r="Y106" s="334"/>
      <c r="Z106" s="334"/>
      <c r="AA106" s="334"/>
      <c r="AB106" s="334"/>
      <c r="AC106" s="334"/>
      <c r="AD106" s="334"/>
      <c r="AE106" s="334"/>
    </row>
    <row r="107" spans="1:37" s="298" customFormat="1" x14ac:dyDescent="0.25">
      <c r="A107" s="305" t="s">
        <v>8</v>
      </c>
      <c r="B107" s="296">
        <f>[3]Занятость!$E13</f>
        <v>0.83299999999999996</v>
      </c>
      <c r="C107" s="296">
        <f>[3]Занятость!$G13</f>
        <v>0.83299999999999996</v>
      </c>
      <c r="D107" s="296">
        <f>[3]Занятость!$I13</f>
        <v>0.83299999999999996</v>
      </c>
      <c r="E107" s="296">
        <f>[3]Занятость!$K13</f>
        <v>0.59399999999999997</v>
      </c>
      <c r="F107" s="296">
        <f>[3]Занятость!$M13</f>
        <v>0.59399999999999997</v>
      </c>
      <c r="G107" s="296">
        <f>[3]Занятость!$O13</f>
        <v>0.59399999999999997</v>
      </c>
      <c r="H107" s="334">
        <f>MAX(B105:B147)</f>
        <v>1</v>
      </c>
      <c r="I107" s="334">
        <f t="shared" ref="I107:M107" si="622">MAX(C105:C147)</f>
        <v>1</v>
      </c>
      <c r="J107" s="334">
        <f t="shared" si="622"/>
        <v>1</v>
      </c>
      <c r="K107" s="334">
        <f t="shared" si="622"/>
        <v>1</v>
      </c>
      <c r="L107" s="334">
        <f t="shared" si="622"/>
        <v>1</v>
      </c>
      <c r="M107" s="334">
        <f t="shared" si="622"/>
        <v>1</v>
      </c>
      <c r="N107" s="334">
        <f t="shared" ref="N107:N147" si="623">B107/H107</f>
        <v>0.83299999999999996</v>
      </c>
      <c r="O107" s="334">
        <f t="shared" ref="O107" si="624">C107/I107</f>
        <v>0.83299999999999996</v>
      </c>
      <c r="P107" s="334">
        <f t="shared" ref="P107" si="625">D107/J107</f>
        <v>0.83299999999999996</v>
      </c>
      <c r="Q107" s="334">
        <f t="shared" ref="Q107" si="626">E107/K107</f>
        <v>0.59399999999999997</v>
      </c>
      <c r="R107" s="334">
        <f t="shared" ref="R107" si="627">F107/L107</f>
        <v>0.59399999999999997</v>
      </c>
      <c r="S107" s="334">
        <f t="shared" ref="S107" si="628">G107/M107</f>
        <v>0.59399999999999997</v>
      </c>
      <c r="T107" s="334">
        <f t="shared" ref="T107:T147" si="629">AVERAGE(N107,Q107)</f>
        <v>0.71350000000000002</v>
      </c>
      <c r="U107" s="334">
        <f t="shared" ref="U107:U147" si="630">AVERAGE(O107,R107)</f>
        <v>0.71350000000000002</v>
      </c>
      <c r="V107" s="334">
        <f t="shared" ref="V107:V147" si="631">AVERAGE(P107,S107)</f>
        <v>0.71350000000000002</v>
      </c>
      <c r="W107" s="334">
        <f t="shared" ref="W107:W147" si="632">T107</f>
        <v>0.71350000000000002</v>
      </c>
      <c r="X107" s="334">
        <f t="shared" ref="X107:X147" si="633">U107</f>
        <v>0.71350000000000002</v>
      </c>
      <c r="Y107" s="334">
        <f t="shared" ref="Y107:Y147" si="634">V107</f>
        <v>0.71350000000000002</v>
      </c>
      <c r="Z107" s="334">
        <f>MAX(W105:W147)</f>
        <v>0.80549999999999999</v>
      </c>
      <c r="AA107" s="334">
        <f t="shared" ref="AA107" si="635">MAX(X105:X147)</f>
        <v>0.80549999999999999</v>
      </c>
      <c r="AB107" s="334">
        <f t="shared" ref="AB107" si="636">MAX(Y105:Y147)</f>
        <v>0.80549999999999999</v>
      </c>
      <c r="AC107" s="334">
        <f t="shared" ref="AC107" si="637">W107/Z107</f>
        <v>0.88578522656734948</v>
      </c>
      <c r="AD107" s="334">
        <f t="shared" ref="AD107" si="638">X107/AA107</f>
        <v>0.88578522656734948</v>
      </c>
      <c r="AE107" s="334">
        <f t="shared" ref="AE107" si="639">Y107/AB107</f>
        <v>0.88578522656734948</v>
      </c>
    </row>
    <row r="108" spans="1:37" s="298" customFormat="1" ht="6.75" customHeight="1" x14ac:dyDescent="0.25">
      <c r="A108" s="305"/>
      <c r="B108" s="296"/>
      <c r="C108" s="296"/>
      <c r="D108" s="296"/>
      <c r="E108" s="296"/>
      <c r="F108" s="296"/>
      <c r="G108" s="296"/>
      <c r="H108" s="334"/>
      <c r="I108" s="334"/>
      <c r="J108" s="334"/>
      <c r="K108" s="334"/>
      <c r="L108" s="334"/>
      <c r="M108" s="334"/>
      <c r="N108" s="334"/>
      <c r="O108" s="334"/>
      <c r="P108" s="334"/>
      <c r="Q108" s="334"/>
      <c r="R108" s="334"/>
      <c r="S108" s="334"/>
      <c r="T108" s="334"/>
      <c r="U108" s="334"/>
      <c r="V108" s="334"/>
      <c r="W108" s="334"/>
      <c r="X108" s="334"/>
      <c r="Y108" s="334"/>
      <c r="Z108" s="334"/>
      <c r="AA108" s="334"/>
      <c r="AB108" s="334"/>
      <c r="AC108" s="334"/>
      <c r="AD108" s="334"/>
      <c r="AE108" s="334"/>
    </row>
    <row r="109" spans="1:37" s="298" customFormat="1" x14ac:dyDescent="0.25">
      <c r="A109" s="305" t="s">
        <v>9</v>
      </c>
      <c r="B109" s="296">
        <f>[3]Занятость!$E15</f>
        <v>0.44</v>
      </c>
      <c r="C109" s="296">
        <f>[3]Занятость!$G15</f>
        <v>0.44</v>
      </c>
      <c r="D109" s="296">
        <f>[3]Занятость!$I15</f>
        <v>0.44</v>
      </c>
      <c r="E109" s="296">
        <f>[3]Занятость!$K15</f>
        <v>0.42799999999999999</v>
      </c>
      <c r="F109" s="296">
        <f>[3]Занятость!$M15</f>
        <v>0.42799999999999999</v>
      </c>
      <c r="G109" s="296">
        <f>[3]Занятость!$O15</f>
        <v>0.42799999999999999</v>
      </c>
      <c r="H109" s="334">
        <f>MAX(B105:B147)</f>
        <v>1</v>
      </c>
      <c r="I109" s="334">
        <f t="shared" ref="I109:M109" si="640">MAX(C105:C147)</f>
        <v>1</v>
      </c>
      <c r="J109" s="334">
        <f t="shared" si="640"/>
        <v>1</v>
      </c>
      <c r="K109" s="334">
        <f t="shared" si="640"/>
        <v>1</v>
      </c>
      <c r="L109" s="334">
        <f t="shared" si="640"/>
        <v>1</v>
      </c>
      <c r="M109" s="334">
        <f t="shared" si="640"/>
        <v>1</v>
      </c>
      <c r="N109" s="334">
        <f t="shared" si="623"/>
        <v>0.44</v>
      </c>
      <c r="O109" s="334">
        <f t="shared" ref="O109" si="641">C109/I109</f>
        <v>0.44</v>
      </c>
      <c r="P109" s="334">
        <f t="shared" ref="P109" si="642">D109/J109</f>
        <v>0.44</v>
      </c>
      <c r="Q109" s="334">
        <f t="shared" ref="Q109" si="643">E109/K109</f>
        <v>0.42799999999999999</v>
      </c>
      <c r="R109" s="334">
        <f t="shared" ref="R109" si="644">F109/L109</f>
        <v>0.42799999999999999</v>
      </c>
      <c r="S109" s="334">
        <f t="shared" ref="S109" si="645">G109/M109</f>
        <v>0.42799999999999999</v>
      </c>
      <c r="T109" s="334">
        <f t="shared" si="629"/>
        <v>0.434</v>
      </c>
      <c r="U109" s="334">
        <f t="shared" si="630"/>
        <v>0.434</v>
      </c>
      <c r="V109" s="334">
        <f t="shared" si="631"/>
        <v>0.434</v>
      </c>
      <c r="W109" s="334">
        <f t="shared" si="632"/>
        <v>0.434</v>
      </c>
      <c r="X109" s="334">
        <f t="shared" si="633"/>
        <v>0.434</v>
      </c>
      <c r="Y109" s="334">
        <f t="shared" si="634"/>
        <v>0.434</v>
      </c>
      <c r="Z109" s="334">
        <f>MAX(W105:W147)</f>
        <v>0.80549999999999999</v>
      </c>
      <c r="AA109" s="334">
        <f t="shared" ref="AA109" si="646">MAX(X105:X147)</f>
        <v>0.80549999999999999</v>
      </c>
      <c r="AB109" s="334">
        <f t="shared" ref="AB109" si="647">MAX(Y105:Y147)</f>
        <v>0.80549999999999999</v>
      </c>
      <c r="AC109" s="334">
        <f t="shared" ref="AC109" si="648">W109/Z109</f>
        <v>0.53879577901924269</v>
      </c>
      <c r="AD109" s="334">
        <f t="shared" ref="AD109" si="649">X109/AA109</f>
        <v>0.53879577901924269</v>
      </c>
      <c r="AE109" s="334">
        <f t="shared" ref="AE109" si="650">Y109/AB109</f>
        <v>0.53879577901924269</v>
      </c>
    </row>
    <row r="110" spans="1:37" s="298" customFormat="1" ht="7.5" customHeight="1" x14ac:dyDescent="0.25">
      <c r="A110" s="305"/>
      <c r="B110" s="296"/>
      <c r="C110" s="296"/>
      <c r="D110" s="296"/>
      <c r="E110" s="296"/>
      <c r="F110" s="296"/>
      <c r="G110" s="296"/>
      <c r="H110" s="334"/>
      <c r="I110" s="334"/>
      <c r="J110" s="334"/>
      <c r="K110" s="334"/>
      <c r="L110" s="334"/>
      <c r="M110" s="334"/>
      <c r="N110" s="334"/>
      <c r="O110" s="334"/>
      <c r="P110" s="334"/>
      <c r="Q110" s="334"/>
      <c r="R110" s="334"/>
      <c r="S110" s="334"/>
      <c r="T110" s="334"/>
      <c r="U110" s="334"/>
      <c r="V110" s="334"/>
      <c r="W110" s="334"/>
      <c r="X110" s="334"/>
      <c r="Y110" s="334"/>
      <c r="Z110" s="334"/>
      <c r="AA110" s="334"/>
      <c r="AB110" s="334"/>
      <c r="AC110" s="334"/>
      <c r="AD110" s="334"/>
      <c r="AE110" s="334"/>
    </row>
    <row r="111" spans="1:37" s="298" customFormat="1" x14ac:dyDescent="0.25">
      <c r="A111" s="305" t="s">
        <v>10</v>
      </c>
      <c r="B111" s="296">
        <f>[3]Занятость!$E17</f>
        <v>0.35099999999999998</v>
      </c>
      <c r="C111" s="296">
        <f>[3]Занятость!$G17</f>
        <v>0.35099999999999998</v>
      </c>
      <c r="D111" s="296">
        <f>[3]Занятость!$I17</f>
        <v>0.35099999999999998</v>
      </c>
      <c r="E111" s="296">
        <f>[3]Занятость!$K17</f>
        <v>0.35699999999999998</v>
      </c>
      <c r="F111" s="296">
        <f>[3]Занятость!$M17</f>
        <v>0.35699999999999998</v>
      </c>
      <c r="G111" s="296">
        <f>[3]Занятость!$O17</f>
        <v>0.35699999999999998</v>
      </c>
      <c r="H111" s="334">
        <f>MAX(B105:B147)</f>
        <v>1</v>
      </c>
      <c r="I111" s="334">
        <f t="shared" ref="I111:M111" si="651">MAX(C105:C147)</f>
        <v>1</v>
      </c>
      <c r="J111" s="334">
        <f t="shared" si="651"/>
        <v>1</v>
      </c>
      <c r="K111" s="334">
        <f t="shared" si="651"/>
        <v>1</v>
      </c>
      <c r="L111" s="334">
        <f t="shared" si="651"/>
        <v>1</v>
      </c>
      <c r="M111" s="334">
        <f t="shared" si="651"/>
        <v>1</v>
      </c>
      <c r="N111" s="334">
        <f t="shared" si="623"/>
        <v>0.35099999999999998</v>
      </c>
      <c r="O111" s="334">
        <f t="shared" ref="O111" si="652">C111/I111</f>
        <v>0.35099999999999998</v>
      </c>
      <c r="P111" s="334">
        <f t="shared" ref="P111" si="653">D111/J111</f>
        <v>0.35099999999999998</v>
      </c>
      <c r="Q111" s="334">
        <f t="shared" ref="Q111" si="654">E111/K111</f>
        <v>0.35699999999999998</v>
      </c>
      <c r="R111" s="334">
        <f t="shared" ref="R111" si="655">F111/L111</f>
        <v>0.35699999999999998</v>
      </c>
      <c r="S111" s="334">
        <f t="shared" ref="S111" si="656">G111/M111</f>
        <v>0.35699999999999998</v>
      </c>
      <c r="T111" s="334">
        <f t="shared" si="629"/>
        <v>0.35399999999999998</v>
      </c>
      <c r="U111" s="334">
        <f t="shared" si="630"/>
        <v>0.35399999999999998</v>
      </c>
      <c r="V111" s="334">
        <f t="shared" si="631"/>
        <v>0.35399999999999998</v>
      </c>
      <c r="W111" s="334">
        <f t="shared" si="632"/>
        <v>0.35399999999999998</v>
      </c>
      <c r="X111" s="334">
        <f t="shared" si="633"/>
        <v>0.35399999999999998</v>
      </c>
      <c r="Y111" s="334">
        <f t="shared" si="634"/>
        <v>0.35399999999999998</v>
      </c>
      <c r="Z111" s="334">
        <f>MAX(W105:W147)</f>
        <v>0.80549999999999999</v>
      </c>
      <c r="AA111" s="334">
        <f t="shared" ref="AA111" si="657">MAX(X105:X147)</f>
        <v>0.80549999999999999</v>
      </c>
      <c r="AB111" s="334">
        <f t="shared" ref="AB111" si="658">MAX(Y105:Y147)</f>
        <v>0.80549999999999999</v>
      </c>
      <c r="AC111" s="334">
        <f t="shared" ref="AC111" si="659">W111/Z111</f>
        <v>0.43947858472998136</v>
      </c>
      <c r="AD111" s="334">
        <f t="shared" ref="AD111" si="660">X111/AA111</f>
        <v>0.43947858472998136</v>
      </c>
      <c r="AE111" s="334">
        <f t="shared" ref="AE111" si="661">Y111/AB111</f>
        <v>0.43947858472998136</v>
      </c>
    </row>
    <row r="112" spans="1:37" s="298" customFormat="1" ht="7.5" customHeight="1" x14ac:dyDescent="0.25">
      <c r="A112" s="305"/>
      <c r="B112" s="296"/>
      <c r="C112" s="296"/>
      <c r="D112" s="296"/>
      <c r="E112" s="296"/>
      <c r="F112" s="296"/>
      <c r="G112" s="296"/>
      <c r="H112" s="334"/>
      <c r="I112" s="334"/>
      <c r="J112" s="334"/>
      <c r="K112" s="334"/>
      <c r="L112" s="334"/>
      <c r="M112" s="334"/>
      <c r="N112" s="334"/>
      <c r="O112" s="334"/>
      <c r="P112" s="334"/>
      <c r="Q112" s="334"/>
      <c r="R112" s="334"/>
      <c r="S112" s="334"/>
      <c r="T112" s="334"/>
      <c r="U112" s="334"/>
      <c r="V112" s="334"/>
      <c r="W112" s="334"/>
      <c r="X112" s="334"/>
      <c r="Y112" s="334"/>
      <c r="Z112" s="334"/>
      <c r="AA112" s="334"/>
      <c r="AB112" s="334"/>
      <c r="AC112" s="334"/>
      <c r="AD112" s="334"/>
      <c r="AE112" s="334"/>
    </row>
    <row r="113" spans="1:31" s="298" customFormat="1" x14ac:dyDescent="0.25">
      <c r="A113" s="305" t="s">
        <v>11</v>
      </c>
      <c r="B113" s="296">
        <f>[3]Занятость!$E19</f>
        <v>0.17799999999999999</v>
      </c>
      <c r="C113" s="296">
        <f>[3]Занятость!$G19</f>
        <v>0.17799999999999999</v>
      </c>
      <c r="D113" s="296">
        <f>[3]Занятость!$I19</f>
        <v>0.17799999999999999</v>
      </c>
      <c r="E113" s="296">
        <f>[3]Занятость!$K19</f>
        <v>0.32</v>
      </c>
      <c r="F113" s="296">
        <f>[3]Занятость!$M19</f>
        <v>0.32</v>
      </c>
      <c r="G113" s="296">
        <f>[3]Занятость!$O19</f>
        <v>0.32</v>
      </c>
      <c r="H113" s="334">
        <f>MAX(B105:B147)</f>
        <v>1</v>
      </c>
      <c r="I113" s="334">
        <f t="shared" ref="I113:M113" si="662">MAX(C105:C147)</f>
        <v>1</v>
      </c>
      <c r="J113" s="334">
        <f t="shared" si="662"/>
        <v>1</v>
      </c>
      <c r="K113" s="334">
        <f t="shared" si="662"/>
        <v>1</v>
      </c>
      <c r="L113" s="334">
        <f t="shared" si="662"/>
        <v>1</v>
      </c>
      <c r="M113" s="334">
        <f t="shared" si="662"/>
        <v>1</v>
      </c>
      <c r="N113" s="334">
        <f t="shared" si="623"/>
        <v>0.17799999999999999</v>
      </c>
      <c r="O113" s="334">
        <f t="shared" ref="O113" si="663">C113/I113</f>
        <v>0.17799999999999999</v>
      </c>
      <c r="P113" s="334">
        <f t="shared" ref="P113" si="664">D113/J113</f>
        <v>0.17799999999999999</v>
      </c>
      <c r="Q113" s="334">
        <f t="shared" ref="Q113" si="665">E113/K113</f>
        <v>0.32</v>
      </c>
      <c r="R113" s="334">
        <f t="shared" ref="R113" si="666">F113/L113</f>
        <v>0.32</v>
      </c>
      <c r="S113" s="334">
        <f t="shared" ref="S113" si="667">G113/M113</f>
        <v>0.32</v>
      </c>
      <c r="T113" s="334">
        <f t="shared" si="629"/>
        <v>0.249</v>
      </c>
      <c r="U113" s="334">
        <f t="shared" si="630"/>
        <v>0.249</v>
      </c>
      <c r="V113" s="334">
        <f t="shared" si="631"/>
        <v>0.249</v>
      </c>
      <c r="W113" s="334">
        <f t="shared" si="632"/>
        <v>0.249</v>
      </c>
      <c r="X113" s="334">
        <f t="shared" si="633"/>
        <v>0.249</v>
      </c>
      <c r="Y113" s="334">
        <f t="shared" si="634"/>
        <v>0.249</v>
      </c>
      <c r="Z113" s="334">
        <f>MAX(W105:W148)</f>
        <v>0.80549999999999999</v>
      </c>
      <c r="AA113" s="334">
        <f t="shared" ref="AA113" si="668">MAX(X105:X148)</f>
        <v>0.80549999999999999</v>
      </c>
      <c r="AB113" s="334">
        <f t="shared" ref="AB113" si="669">MAX(Y105:Y148)</f>
        <v>0.80549999999999999</v>
      </c>
      <c r="AC113" s="334">
        <f t="shared" ref="AC113" si="670">W113/Z113</f>
        <v>0.30912476722532589</v>
      </c>
      <c r="AD113" s="334">
        <f t="shared" ref="AD113" si="671">X113/AA113</f>
        <v>0.30912476722532589</v>
      </c>
      <c r="AE113" s="334">
        <f t="shared" ref="AE113" si="672">Y113/AB113</f>
        <v>0.30912476722532589</v>
      </c>
    </row>
    <row r="114" spans="1:31" s="298" customFormat="1" ht="7.5" customHeight="1" x14ac:dyDescent="0.25">
      <c r="A114" s="305"/>
      <c r="B114" s="296"/>
      <c r="C114" s="296"/>
      <c r="D114" s="296"/>
      <c r="E114" s="296"/>
      <c r="F114" s="296"/>
      <c r="G114" s="296"/>
      <c r="H114" s="334"/>
      <c r="I114" s="334"/>
      <c r="J114" s="334"/>
      <c r="K114" s="334"/>
      <c r="L114" s="334"/>
      <c r="M114" s="334"/>
      <c r="N114" s="334"/>
      <c r="O114" s="334"/>
      <c r="P114" s="334"/>
      <c r="Q114" s="334"/>
      <c r="R114" s="334"/>
      <c r="S114" s="334"/>
      <c r="T114" s="334"/>
      <c r="U114" s="334"/>
      <c r="V114" s="334"/>
      <c r="W114" s="334"/>
      <c r="X114" s="334"/>
      <c r="Y114" s="334"/>
      <c r="Z114" s="334"/>
      <c r="AA114" s="334"/>
      <c r="AB114" s="334"/>
      <c r="AC114" s="334"/>
      <c r="AD114" s="334"/>
      <c r="AE114" s="334"/>
    </row>
    <row r="115" spans="1:31" s="298" customFormat="1" x14ac:dyDescent="0.25">
      <c r="A115" s="305" t="s">
        <v>12</v>
      </c>
      <c r="B115" s="296">
        <f>[3]Занятость!$E21</f>
        <v>0.115</v>
      </c>
      <c r="C115" s="296">
        <f>[3]Занятость!$G21</f>
        <v>0.115</v>
      </c>
      <c r="D115" s="296">
        <f>[3]Занятость!$I21</f>
        <v>0.115</v>
      </c>
      <c r="E115" s="296">
        <f>[3]Занятость!$K21</f>
        <v>0.78100000000000003</v>
      </c>
      <c r="F115" s="296">
        <f>[3]Занятость!$M21</f>
        <v>0.78100000000000003</v>
      </c>
      <c r="G115" s="296">
        <f>[3]Занятость!$O21</f>
        <v>0.78100000000000003</v>
      </c>
      <c r="H115" s="334">
        <f>MAX(B105:B147)</f>
        <v>1</v>
      </c>
      <c r="I115" s="334">
        <f t="shared" ref="I115:M115" si="673">MAX(C105:C147)</f>
        <v>1</v>
      </c>
      <c r="J115" s="334">
        <f t="shared" si="673"/>
        <v>1</v>
      </c>
      <c r="K115" s="334">
        <f t="shared" si="673"/>
        <v>1</v>
      </c>
      <c r="L115" s="334">
        <f t="shared" si="673"/>
        <v>1</v>
      </c>
      <c r="M115" s="334">
        <f t="shared" si="673"/>
        <v>1</v>
      </c>
      <c r="N115" s="334">
        <f t="shared" si="623"/>
        <v>0.115</v>
      </c>
      <c r="O115" s="334">
        <f t="shared" ref="O115" si="674">C115/I115</f>
        <v>0.115</v>
      </c>
      <c r="P115" s="334">
        <f t="shared" ref="P115" si="675">D115/J115</f>
        <v>0.115</v>
      </c>
      <c r="Q115" s="334">
        <f t="shared" ref="Q115" si="676">E115/K115</f>
        <v>0.78100000000000003</v>
      </c>
      <c r="R115" s="334">
        <f t="shared" ref="R115" si="677">F115/L115</f>
        <v>0.78100000000000003</v>
      </c>
      <c r="S115" s="334">
        <f t="shared" ref="S115" si="678">G115/M115</f>
        <v>0.78100000000000003</v>
      </c>
      <c r="T115" s="334">
        <f t="shared" si="629"/>
        <v>0.44800000000000001</v>
      </c>
      <c r="U115" s="334">
        <f t="shared" si="630"/>
        <v>0.44800000000000001</v>
      </c>
      <c r="V115" s="334">
        <f t="shared" si="631"/>
        <v>0.44800000000000001</v>
      </c>
      <c r="W115" s="334">
        <f t="shared" si="632"/>
        <v>0.44800000000000001</v>
      </c>
      <c r="X115" s="334">
        <f t="shared" si="633"/>
        <v>0.44800000000000001</v>
      </c>
      <c r="Y115" s="334">
        <f t="shared" si="634"/>
        <v>0.44800000000000001</v>
      </c>
      <c r="Z115" s="334">
        <f>MAX(W105:W147)</f>
        <v>0.80549999999999999</v>
      </c>
      <c r="AA115" s="334">
        <f t="shared" ref="AA115" si="679">MAX(X105:X147)</f>
        <v>0.80549999999999999</v>
      </c>
      <c r="AB115" s="334">
        <f t="shared" ref="AB115" si="680">MAX(Y105:Y147)</f>
        <v>0.80549999999999999</v>
      </c>
      <c r="AC115" s="334">
        <f t="shared" ref="AC115" si="681">W115/Z115</f>
        <v>0.55617628801986341</v>
      </c>
      <c r="AD115" s="334">
        <f t="shared" ref="AD115" si="682">X115/AA115</f>
        <v>0.55617628801986341</v>
      </c>
      <c r="AE115" s="334">
        <f t="shared" ref="AE115" si="683">Y115/AB115</f>
        <v>0.55617628801986341</v>
      </c>
    </row>
    <row r="116" spans="1:31" s="298" customFormat="1" ht="6.75" customHeight="1" x14ac:dyDescent="0.25">
      <c r="A116" s="305"/>
      <c r="B116" s="296"/>
      <c r="C116" s="296"/>
      <c r="D116" s="296"/>
      <c r="E116" s="296"/>
      <c r="F116" s="296"/>
      <c r="G116" s="296"/>
      <c r="H116" s="334"/>
      <c r="I116" s="334"/>
      <c r="J116" s="334"/>
      <c r="K116" s="334"/>
      <c r="L116" s="334"/>
      <c r="M116" s="334"/>
      <c r="N116" s="334"/>
      <c r="O116" s="334"/>
      <c r="P116" s="334"/>
      <c r="Q116" s="334"/>
      <c r="R116" s="334"/>
      <c r="S116" s="334"/>
      <c r="T116" s="334"/>
      <c r="U116" s="334"/>
      <c r="V116" s="334"/>
      <c r="W116" s="334"/>
      <c r="X116" s="334"/>
      <c r="Y116" s="334"/>
      <c r="Z116" s="334"/>
      <c r="AA116" s="334"/>
      <c r="AB116" s="334"/>
      <c r="AC116" s="334"/>
      <c r="AD116" s="334"/>
      <c r="AE116" s="334"/>
    </row>
    <row r="117" spans="1:31" s="298" customFormat="1" x14ac:dyDescent="0.25">
      <c r="A117" s="305" t="s">
        <v>13</v>
      </c>
      <c r="B117" s="296">
        <f>[3]Занятость!$E23</f>
        <v>1</v>
      </c>
      <c r="C117" s="296">
        <f>[3]Занятость!$G23</f>
        <v>1</v>
      </c>
      <c r="D117" s="296">
        <f>[3]Занятость!$I23</f>
        <v>1</v>
      </c>
      <c r="E117" s="296">
        <f>[3]Занятость!$K23</f>
        <v>0.61099999999999999</v>
      </c>
      <c r="F117" s="296">
        <f>[3]Занятость!$M23</f>
        <v>0.61099999999999999</v>
      </c>
      <c r="G117" s="296">
        <f>[3]Занятость!$O23</f>
        <v>0.61099999999999999</v>
      </c>
      <c r="H117" s="334">
        <f>MAX(B105:B147)</f>
        <v>1</v>
      </c>
      <c r="I117" s="334">
        <f t="shared" ref="I117:M117" si="684">MAX(C105:C147)</f>
        <v>1</v>
      </c>
      <c r="J117" s="334">
        <f t="shared" si="684"/>
        <v>1</v>
      </c>
      <c r="K117" s="334">
        <f t="shared" si="684"/>
        <v>1</v>
      </c>
      <c r="L117" s="334">
        <f t="shared" si="684"/>
        <v>1</v>
      </c>
      <c r="M117" s="334">
        <f t="shared" si="684"/>
        <v>1</v>
      </c>
      <c r="N117" s="334">
        <f t="shared" si="623"/>
        <v>1</v>
      </c>
      <c r="O117" s="334">
        <f t="shared" ref="O117" si="685">C117/I117</f>
        <v>1</v>
      </c>
      <c r="P117" s="334">
        <f t="shared" ref="P117" si="686">D117/J117</f>
        <v>1</v>
      </c>
      <c r="Q117" s="334">
        <f t="shared" ref="Q117" si="687">E117/K117</f>
        <v>0.61099999999999999</v>
      </c>
      <c r="R117" s="334">
        <f t="shared" ref="R117" si="688">F117/L117</f>
        <v>0.61099999999999999</v>
      </c>
      <c r="S117" s="334">
        <f t="shared" ref="S117" si="689">G117/M117</f>
        <v>0.61099999999999999</v>
      </c>
      <c r="T117" s="334">
        <f t="shared" si="629"/>
        <v>0.80549999999999999</v>
      </c>
      <c r="U117" s="334">
        <f t="shared" si="630"/>
        <v>0.80549999999999999</v>
      </c>
      <c r="V117" s="334">
        <f t="shared" si="631"/>
        <v>0.80549999999999999</v>
      </c>
      <c r="W117" s="334">
        <f t="shared" si="632"/>
        <v>0.80549999999999999</v>
      </c>
      <c r="X117" s="334">
        <f t="shared" si="633"/>
        <v>0.80549999999999999</v>
      </c>
      <c r="Y117" s="334">
        <f t="shared" si="634"/>
        <v>0.80549999999999999</v>
      </c>
      <c r="Z117" s="334">
        <f>MAX(W105:W147)</f>
        <v>0.80549999999999999</v>
      </c>
      <c r="AA117" s="334">
        <f t="shared" ref="AA117" si="690">MAX(X105:X147)</f>
        <v>0.80549999999999999</v>
      </c>
      <c r="AB117" s="334">
        <f t="shared" ref="AB117" si="691">MAX(Y105:Y147)</f>
        <v>0.80549999999999999</v>
      </c>
      <c r="AC117" s="334">
        <f t="shared" ref="AC117" si="692">W117/Z117</f>
        <v>1</v>
      </c>
      <c r="AD117" s="334">
        <f t="shared" ref="AD117" si="693">X117/AA117</f>
        <v>1</v>
      </c>
      <c r="AE117" s="334">
        <f t="shared" ref="AE117" si="694">Y117/AB117</f>
        <v>1</v>
      </c>
    </row>
    <row r="118" spans="1:31" s="298" customFormat="1" ht="8.25" customHeight="1" x14ac:dyDescent="0.25">
      <c r="A118" s="305"/>
      <c r="B118" s="296"/>
      <c r="C118" s="296"/>
      <c r="D118" s="296"/>
      <c r="E118" s="296"/>
      <c r="F118" s="296"/>
      <c r="G118" s="296"/>
      <c r="H118" s="334"/>
      <c r="I118" s="334"/>
      <c r="J118" s="334"/>
      <c r="K118" s="334"/>
      <c r="L118" s="334"/>
      <c r="M118" s="334"/>
      <c r="N118" s="334"/>
      <c r="O118" s="334"/>
      <c r="P118" s="334"/>
      <c r="Q118" s="334"/>
      <c r="R118" s="334"/>
      <c r="S118" s="334"/>
      <c r="T118" s="334"/>
      <c r="U118" s="334"/>
      <c r="V118" s="334"/>
      <c r="W118" s="334"/>
      <c r="X118" s="334"/>
      <c r="Y118" s="334"/>
      <c r="Z118" s="334"/>
      <c r="AA118" s="334"/>
      <c r="AB118" s="334"/>
      <c r="AC118" s="334"/>
      <c r="AD118" s="334"/>
      <c r="AE118" s="334"/>
    </row>
    <row r="119" spans="1:31" s="298" customFormat="1" x14ac:dyDescent="0.25">
      <c r="A119" s="306" t="s">
        <v>14</v>
      </c>
      <c r="B119" s="296">
        <f>[3]Занятость!$E25</f>
        <v>0.156</v>
      </c>
      <c r="C119" s="296">
        <f>[3]Занятость!$G25</f>
        <v>0.156</v>
      </c>
      <c r="D119" s="296">
        <f>[3]Занятость!$I25</f>
        <v>0.156</v>
      </c>
      <c r="E119" s="296">
        <f>[3]Занятость!$K25</f>
        <v>1</v>
      </c>
      <c r="F119" s="296">
        <f>[3]Занятость!$M25</f>
        <v>1</v>
      </c>
      <c r="G119" s="296">
        <f>[3]Занятость!$O25</f>
        <v>1</v>
      </c>
      <c r="H119" s="334">
        <f>MAX(B105:B147)</f>
        <v>1</v>
      </c>
      <c r="I119" s="334">
        <f t="shared" ref="I119:M119" si="695">MAX(C105:C147)</f>
        <v>1</v>
      </c>
      <c r="J119" s="334">
        <f t="shared" si="695"/>
        <v>1</v>
      </c>
      <c r="K119" s="334">
        <f t="shared" si="695"/>
        <v>1</v>
      </c>
      <c r="L119" s="334">
        <f t="shared" si="695"/>
        <v>1</v>
      </c>
      <c r="M119" s="334">
        <f t="shared" si="695"/>
        <v>1</v>
      </c>
      <c r="N119" s="334">
        <f t="shared" si="623"/>
        <v>0.156</v>
      </c>
      <c r="O119" s="334">
        <f t="shared" ref="O119" si="696">C119/I119</f>
        <v>0.156</v>
      </c>
      <c r="P119" s="334">
        <f t="shared" ref="P119" si="697">D119/J119</f>
        <v>0.156</v>
      </c>
      <c r="Q119" s="334">
        <f t="shared" ref="Q119" si="698">E119/K119</f>
        <v>1</v>
      </c>
      <c r="R119" s="334">
        <f t="shared" ref="R119" si="699">F119/L119</f>
        <v>1</v>
      </c>
      <c r="S119" s="334">
        <f t="shared" ref="S119" si="700">G119/M119</f>
        <v>1</v>
      </c>
      <c r="T119" s="334">
        <f t="shared" si="629"/>
        <v>0.57799999999999996</v>
      </c>
      <c r="U119" s="334">
        <f t="shared" si="630"/>
        <v>0.57799999999999996</v>
      </c>
      <c r="V119" s="334">
        <f t="shared" si="631"/>
        <v>0.57799999999999996</v>
      </c>
      <c r="W119" s="334">
        <f t="shared" si="632"/>
        <v>0.57799999999999996</v>
      </c>
      <c r="X119" s="334">
        <f t="shared" si="633"/>
        <v>0.57799999999999996</v>
      </c>
      <c r="Y119" s="334">
        <f t="shared" si="634"/>
        <v>0.57799999999999996</v>
      </c>
      <c r="Z119" s="334">
        <f>MAX(W105:W147)</f>
        <v>0.80549999999999999</v>
      </c>
      <c r="AA119" s="334">
        <f t="shared" ref="AA119" si="701">MAX(X105:X147)</f>
        <v>0.80549999999999999</v>
      </c>
      <c r="AB119" s="334">
        <f t="shared" ref="AB119" si="702">MAX(Y105:Y147)</f>
        <v>0.80549999999999999</v>
      </c>
      <c r="AC119" s="334">
        <f t="shared" ref="AC119" si="703">W119/Z119</f>
        <v>0.71756672873991301</v>
      </c>
      <c r="AD119" s="334">
        <f t="shared" ref="AD119" si="704">X119/AA119</f>
        <v>0.71756672873991301</v>
      </c>
      <c r="AE119" s="334">
        <f t="shared" ref="AE119" si="705">Y119/AB119</f>
        <v>0.71756672873991301</v>
      </c>
    </row>
    <row r="120" spans="1:31" s="298" customFormat="1" ht="7.5" customHeight="1" x14ac:dyDescent="0.25">
      <c r="A120" s="306"/>
      <c r="B120" s="296"/>
      <c r="C120" s="296"/>
      <c r="D120" s="296"/>
      <c r="E120" s="296"/>
      <c r="F120" s="296"/>
      <c r="G120" s="296"/>
      <c r="H120" s="334"/>
      <c r="I120" s="334"/>
      <c r="J120" s="334"/>
      <c r="K120" s="334"/>
      <c r="L120" s="334"/>
      <c r="M120" s="334"/>
      <c r="N120" s="334"/>
      <c r="O120" s="334"/>
      <c r="P120" s="334"/>
      <c r="Q120" s="334"/>
      <c r="R120" s="334"/>
      <c r="S120" s="334"/>
      <c r="T120" s="334"/>
      <c r="U120" s="334"/>
      <c r="V120" s="334"/>
      <c r="W120" s="334"/>
      <c r="X120" s="334"/>
      <c r="Y120" s="334"/>
      <c r="Z120" s="334"/>
      <c r="AA120" s="334"/>
      <c r="AB120" s="334"/>
      <c r="AC120" s="334"/>
      <c r="AD120" s="334"/>
      <c r="AE120" s="334"/>
    </row>
    <row r="121" spans="1:31" s="298" customFormat="1" x14ac:dyDescent="0.25">
      <c r="A121" s="306" t="s">
        <v>15</v>
      </c>
      <c r="B121" s="296">
        <f>[3]Занятость!$E27</f>
        <v>0.10299999999999999</v>
      </c>
      <c r="C121" s="296">
        <f>[3]Занятость!$G27</f>
        <v>0.10299999999999999</v>
      </c>
      <c r="D121" s="296">
        <f>[3]Занятость!$I27</f>
        <v>0.10299999999999999</v>
      </c>
      <c r="E121" s="296">
        <f>[3]Занятость!$K27</f>
        <v>0.46500000000000002</v>
      </c>
      <c r="F121" s="296">
        <f>[3]Занятость!$M27</f>
        <v>0.46500000000000002</v>
      </c>
      <c r="G121" s="296">
        <f>[3]Занятость!$O27</f>
        <v>0.46500000000000002</v>
      </c>
      <c r="H121" s="334">
        <f>MAX(B105:B147)</f>
        <v>1</v>
      </c>
      <c r="I121" s="334">
        <f t="shared" ref="I121:M121" si="706">MAX(C105:C147)</f>
        <v>1</v>
      </c>
      <c r="J121" s="334">
        <f t="shared" si="706"/>
        <v>1</v>
      </c>
      <c r="K121" s="334">
        <f t="shared" si="706"/>
        <v>1</v>
      </c>
      <c r="L121" s="334">
        <f t="shared" si="706"/>
        <v>1</v>
      </c>
      <c r="M121" s="334">
        <f t="shared" si="706"/>
        <v>1</v>
      </c>
      <c r="N121" s="334">
        <f t="shared" si="623"/>
        <v>0.10299999999999999</v>
      </c>
      <c r="O121" s="334">
        <f t="shared" ref="O121" si="707">C121/I121</f>
        <v>0.10299999999999999</v>
      </c>
      <c r="P121" s="334">
        <f t="shared" ref="P121" si="708">D121/J121</f>
        <v>0.10299999999999999</v>
      </c>
      <c r="Q121" s="334">
        <f t="shared" ref="Q121" si="709">E121/K121</f>
        <v>0.46500000000000002</v>
      </c>
      <c r="R121" s="334">
        <f t="shared" ref="R121" si="710">F121/L121</f>
        <v>0.46500000000000002</v>
      </c>
      <c r="S121" s="334">
        <f t="shared" ref="S121" si="711">G121/M121</f>
        <v>0.46500000000000002</v>
      </c>
      <c r="T121" s="334">
        <f t="shared" si="629"/>
        <v>0.28400000000000003</v>
      </c>
      <c r="U121" s="334">
        <f t="shared" si="630"/>
        <v>0.28400000000000003</v>
      </c>
      <c r="V121" s="334">
        <f t="shared" si="631"/>
        <v>0.28400000000000003</v>
      </c>
      <c r="W121" s="334">
        <f t="shared" si="632"/>
        <v>0.28400000000000003</v>
      </c>
      <c r="X121" s="334">
        <f t="shared" si="633"/>
        <v>0.28400000000000003</v>
      </c>
      <c r="Y121" s="334">
        <f t="shared" si="634"/>
        <v>0.28400000000000003</v>
      </c>
      <c r="Z121" s="334">
        <f>MAX(W105:W147)</f>
        <v>0.80549999999999999</v>
      </c>
      <c r="AA121" s="334">
        <f t="shared" ref="AA121" si="712">MAX(X105:X147)</f>
        <v>0.80549999999999999</v>
      </c>
      <c r="AB121" s="334">
        <f t="shared" ref="AB121" si="713">MAX(Y105:Y147)</f>
        <v>0.80549999999999999</v>
      </c>
      <c r="AC121" s="334">
        <f t="shared" ref="AC121" si="714">W121/Z121</f>
        <v>0.35257603972687773</v>
      </c>
      <c r="AD121" s="334">
        <f t="shared" ref="AD121" si="715">X121/AA121</f>
        <v>0.35257603972687773</v>
      </c>
      <c r="AE121" s="334">
        <f t="shared" ref="AE121" si="716">Y121/AB121</f>
        <v>0.35257603972687773</v>
      </c>
    </row>
    <row r="122" spans="1:31" s="298" customFormat="1" ht="6" customHeight="1" x14ac:dyDescent="0.25">
      <c r="A122" s="306"/>
      <c r="B122" s="296"/>
      <c r="C122" s="296"/>
      <c r="D122" s="296"/>
      <c r="E122" s="296"/>
      <c r="F122" s="296"/>
      <c r="G122" s="296"/>
      <c r="H122" s="334"/>
      <c r="I122" s="334"/>
      <c r="J122" s="334"/>
      <c r="K122" s="334"/>
      <c r="L122" s="334"/>
      <c r="M122" s="334"/>
      <c r="N122" s="334"/>
      <c r="O122" s="334"/>
      <c r="P122" s="334"/>
      <c r="Q122" s="334"/>
      <c r="R122" s="334"/>
      <c r="S122" s="334"/>
      <c r="T122" s="334"/>
      <c r="U122" s="334"/>
      <c r="V122" s="334"/>
      <c r="W122" s="334"/>
      <c r="X122" s="334"/>
      <c r="Y122" s="334"/>
      <c r="Z122" s="334"/>
      <c r="AA122" s="334"/>
      <c r="AB122" s="334"/>
      <c r="AC122" s="334"/>
      <c r="AD122" s="334"/>
      <c r="AE122" s="334"/>
    </row>
    <row r="123" spans="1:31" s="298" customFormat="1" x14ac:dyDescent="0.25">
      <c r="A123" s="306" t="s">
        <v>16</v>
      </c>
      <c r="B123" s="296">
        <f>[3]Занятость!$E29</f>
        <v>8.7999999999999995E-2</v>
      </c>
      <c r="C123" s="296">
        <f>[3]Занятость!$G29</f>
        <v>8.7999999999999995E-2</v>
      </c>
      <c r="D123" s="296">
        <f>[3]Занятость!$I29</f>
        <v>8.7999999999999995E-2</v>
      </c>
      <c r="E123" s="296">
        <f>[3]Занятость!$K29</f>
        <v>0.255</v>
      </c>
      <c r="F123" s="296">
        <f>[3]Занятость!$M29</f>
        <v>0.255</v>
      </c>
      <c r="G123" s="296">
        <f>[3]Занятость!$O29</f>
        <v>0.255</v>
      </c>
      <c r="H123" s="334">
        <f>MAX(B105:B147)</f>
        <v>1</v>
      </c>
      <c r="I123" s="334">
        <f t="shared" ref="I123:M123" si="717">MAX(C105:C147)</f>
        <v>1</v>
      </c>
      <c r="J123" s="334">
        <f t="shared" si="717"/>
        <v>1</v>
      </c>
      <c r="K123" s="334">
        <f t="shared" si="717"/>
        <v>1</v>
      </c>
      <c r="L123" s="334">
        <f t="shared" si="717"/>
        <v>1</v>
      </c>
      <c r="M123" s="334">
        <f t="shared" si="717"/>
        <v>1</v>
      </c>
      <c r="N123" s="334">
        <f t="shared" si="623"/>
        <v>8.7999999999999995E-2</v>
      </c>
      <c r="O123" s="334">
        <f t="shared" ref="O123" si="718">C123/I123</f>
        <v>8.7999999999999995E-2</v>
      </c>
      <c r="P123" s="334">
        <f t="shared" ref="P123" si="719">D123/J123</f>
        <v>8.7999999999999995E-2</v>
      </c>
      <c r="Q123" s="334">
        <f t="shared" ref="Q123" si="720">E123/K123</f>
        <v>0.255</v>
      </c>
      <c r="R123" s="334">
        <f t="shared" ref="R123" si="721">F123/L123</f>
        <v>0.255</v>
      </c>
      <c r="S123" s="334">
        <f t="shared" ref="S123" si="722">G123/M123</f>
        <v>0.255</v>
      </c>
      <c r="T123" s="334">
        <f t="shared" si="629"/>
        <v>0.17149999999999999</v>
      </c>
      <c r="U123" s="334">
        <f t="shared" si="630"/>
        <v>0.17149999999999999</v>
      </c>
      <c r="V123" s="334">
        <f t="shared" si="631"/>
        <v>0.17149999999999999</v>
      </c>
      <c r="W123" s="334">
        <f t="shared" si="632"/>
        <v>0.17149999999999999</v>
      </c>
      <c r="X123" s="334">
        <f t="shared" si="633"/>
        <v>0.17149999999999999</v>
      </c>
      <c r="Y123" s="334">
        <f t="shared" si="634"/>
        <v>0.17149999999999999</v>
      </c>
      <c r="Z123" s="334">
        <f>MAX(W105:W147)</f>
        <v>0.80549999999999999</v>
      </c>
      <c r="AA123" s="334">
        <f t="shared" ref="AA123" si="723">MAX(X105:X147)</f>
        <v>0.80549999999999999</v>
      </c>
      <c r="AB123" s="334">
        <f t="shared" ref="AB123" si="724">MAX(Y105:Y147)</f>
        <v>0.80549999999999999</v>
      </c>
      <c r="AC123" s="334">
        <f t="shared" ref="AC123" si="725">W123/Z123</f>
        <v>0.21291123525760397</v>
      </c>
      <c r="AD123" s="334">
        <f t="shared" ref="AD123" si="726">X123/AA123</f>
        <v>0.21291123525760397</v>
      </c>
      <c r="AE123" s="334">
        <f t="shared" ref="AE123" si="727">Y123/AB123</f>
        <v>0.21291123525760397</v>
      </c>
    </row>
    <row r="124" spans="1:31" s="298" customFormat="1" ht="7.5" customHeight="1" x14ac:dyDescent="0.25">
      <c r="A124" s="306"/>
      <c r="B124" s="296"/>
      <c r="C124" s="296"/>
      <c r="D124" s="296"/>
      <c r="E124" s="296"/>
      <c r="F124" s="296"/>
      <c r="G124" s="296"/>
      <c r="H124" s="334"/>
      <c r="I124" s="334"/>
      <c r="J124" s="334"/>
      <c r="K124" s="334"/>
      <c r="L124" s="334"/>
      <c r="M124" s="334"/>
      <c r="N124" s="334"/>
      <c r="O124" s="334"/>
      <c r="P124" s="334"/>
      <c r="Q124" s="334"/>
      <c r="R124" s="334"/>
      <c r="S124" s="334"/>
      <c r="T124" s="334"/>
      <c r="U124" s="334"/>
      <c r="V124" s="334"/>
      <c r="W124" s="334"/>
      <c r="X124" s="334"/>
      <c r="Y124" s="334"/>
      <c r="Z124" s="334"/>
      <c r="AA124" s="334"/>
      <c r="AB124" s="334"/>
      <c r="AC124" s="334"/>
      <c r="AD124" s="334"/>
      <c r="AE124" s="334"/>
    </row>
    <row r="125" spans="1:31" s="298" customFormat="1" x14ac:dyDescent="0.25">
      <c r="A125" s="306" t="s">
        <v>17</v>
      </c>
      <c r="B125" s="296">
        <f>[3]Занятость!$E31</f>
        <v>0.1</v>
      </c>
      <c r="C125" s="296">
        <f>[3]Занятость!$G31</f>
        <v>0.1</v>
      </c>
      <c r="D125" s="296">
        <f>[3]Занятость!$I31</f>
        <v>0.1</v>
      </c>
      <c r="E125" s="296">
        <f>[3]Занятость!$K31</f>
        <v>0.56299999999999994</v>
      </c>
      <c r="F125" s="296">
        <f>[3]Занятость!$M31</f>
        <v>0.56299999999999994</v>
      </c>
      <c r="G125" s="296">
        <f>[3]Занятость!$O31</f>
        <v>0.56299999999999994</v>
      </c>
      <c r="H125" s="334">
        <f>MAX(B105:B147)</f>
        <v>1</v>
      </c>
      <c r="I125" s="334">
        <f t="shared" ref="I125:M125" si="728">MAX(C105:C147)</f>
        <v>1</v>
      </c>
      <c r="J125" s="334">
        <f t="shared" si="728"/>
        <v>1</v>
      </c>
      <c r="K125" s="334">
        <f t="shared" si="728"/>
        <v>1</v>
      </c>
      <c r="L125" s="334">
        <f t="shared" si="728"/>
        <v>1</v>
      </c>
      <c r="M125" s="334">
        <f t="shared" si="728"/>
        <v>1</v>
      </c>
      <c r="N125" s="334">
        <f t="shared" si="623"/>
        <v>0.1</v>
      </c>
      <c r="O125" s="334">
        <f t="shared" ref="O125" si="729">C125/I125</f>
        <v>0.1</v>
      </c>
      <c r="P125" s="334">
        <f t="shared" ref="P125" si="730">D125/J125</f>
        <v>0.1</v>
      </c>
      <c r="Q125" s="334">
        <f t="shared" ref="Q125" si="731">E125/K125</f>
        <v>0.56299999999999994</v>
      </c>
      <c r="R125" s="334">
        <f t="shared" ref="R125" si="732">F125/L125</f>
        <v>0.56299999999999994</v>
      </c>
      <c r="S125" s="334">
        <f t="shared" ref="S125" si="733">G125/M125</f>
        <v>0.56299999999999994</v>
      </c>
      <c r="T125" s="334">
        <f t="shared" si="629"/>
        <v>0.33149999999999996</v>
      </c>
      <c r="U125" s="334">
        <f t="shared" si="630"/>
        <v>0.33149999999999996</v>
      </c>
      <c r="V125" s="334">
        <f t="shared" si="631"/>
        <v>0.33149999999999996</v>
      </c>
      <c r="W125" s="334">
        <f t="shared" si="632"/>
        <v>0.33149999999999996</v>
      </c>
      <c r="X125" s="334">
        <f t="shared" si="633"/>
        <v>0.33149999999999996</v>
      </c>
      <c r="Y125" s="334">
        <f t="shared" si="634"/>
        <v>0.33149999999999996</v>
      </c>
      <c r="Z125" s="334">
        <f>MAX(W105:W147)</f>
        <v>0.80549999999999999</v>
      </c>
      <c r="AA125" s="334">
        <f t="shared" ref="AA125" si="734">MAX(X105:X147)</f>
        <v>0.80549999999999999</v>
      </c>
      <c r="AB125" s="334">
        <f t="shared" ref="AB125" si="735">MAX(Y105:Y147)</f>
        <v>0.80549999999999999</v>
      </c>
      <c r="AC125" s="334">
        <f t="shared" ref="AC125" si="736">W125/Z125</f>
        <v>0.41154562383612658</v>
      </c>
      <c r="AD125" s="334">
        <f t="shared" ref="AD125" si="737">X125/AA125</f>
        <v>0.41154562383612658</v>
      </c>
      <c r="AE125" s="334">
        <f t="shared" ref="AE125" si="738">Y125/AB125</f>
        <v>0.41154562383612658</v>
      </c>
    </row>
    <row r="126" spans="1:31" s="298" customFormat="1" ht="7.5" customHeight="1" x14ac:dyDescent="0.25">
      <c r="A126" s="306"/>
      <c r="B126" s="296"/>
      <c r="C126" s="296"/>
      <c r="D126" s="296"/>
      <c r="E126" s="296"/>
      <c r="F126" s="296"/>
      <c r="G126" s="296"/>
      <c r="H126" s="334"/>
      <c r="I126" s="334"/>
      <c r="J126" s="334"/>
      <c r="K126" s="334"/>
      <c r="L126" s="334"/>
      <c r="M126" s="334"/>
      <c r="N126" s="334"/>
      <c r="O126" s="334"/>
      <c r="P126" s="334"/>
      <c r="Q126" s="334"/>
      <c r="R126" s="334"/>
      <c r="S126" s="334"/>
      <c r="T126" s="334"/>
      <c r="U126" s="334"/>
      <c r="V126" s="334"/>
      <c r="W126" s="334"/>
      <c r="X126" s="334"/>
      <c r="Y126" s="334"/>
      <c r="Z126" s="334"/>
      <c r="AA126" s="334"/>
      <c r="AB126" s="334"/>
      <c r="AC126" s="334"/>
      <c r="AD126" s="334"/>
      <c r="AE126" s="334"/>
    </row>
    <row r="127" spans="1:31" s="298" customFormat="1" x14ac:dyDescent="0.25">
      <c r="A127" s="306" t="s">
        <v>18</v>
      </c>
      <c r="B127" s="296">
        <f>[3]Занятость!$E33</f>
        <v>7.8E-2</v>
      </c>
      <c r="C127" s="296">
        <f>[3]Занятость!$G33</f>
        <v>7.8E-2</v>
      </c>
      <c r="D127" s="296">
        <f>[3]Занятость!$I33</f>
        <v>7.8E-2</v>
      </c>
      <c r="E127" s="296">
        <f>[3]Занятость!$K33</f>
        <v>0.188</v>
      </c>
      <c r="F127" s="296">
        <f>[3]Занятость!$M33</f>
        <v>0.188</v>
      </c>
      <c r="G127" s="296">
        <f>[3]Занятость!$O33</f>
        <v>0.188</v>
      </c>
      <c r="H127" s="334">
        <f>MAX(B105:B147)</f>
        <v>1</v>
      </c>
      <c r="I127" s="334">
        <f t="shared" ref="I127:M127" si="739">MAX(C105:C147)</f>
        <v>1</v>
      </c>
      <c r="J127" s="334">
        <f t="shared" si="739"/>
        <v>1</v>
      </c>
      <c r="K127" s="334">
        <f t="shared" si="739"/>
        <v>1</v>
      </c>
      <c r="L127" s="334">
        <f t="shared" si="739"/>
        <v>1</v>
      </c>
      <c r="M127" s="334">
        <f t="shared" si="739"/>
        <v>1</v>
      </c>
      <c r="N127" s="334">
        <f t="shared" si="623"/>
        <v>7.8E-2</v>
      </c>
      <c r="O127" s="334">
        <f t="shared" ref="O127" si="740">C127/I127</f>
        <v>7.8E-2</v>
      </c>
      <c r="P127" s="334">
        <f t="shared" ref="P127" si="741">D127/J127</f>
        <v>7.8E-2</v>
      </c>
      <c r="Q127" s="334">
        <f t="shared" ref="Q127" si="742">E127/K127</f>
        <v>0.188</v>
      </c>
      <c r="R127" s="334">
        <f t="shared" ref="R127" si="743">F127/L127</f>
        <v>0.188</v>
      </c>
      <c r="S127" s="334">
        <f t="shared" ref="S127" si="744">G127/M127</f>
        <v>0.188</v>
      </c>
      <c r="T127" s="334">
        <f t="shared" si="629"/>
        <v>0.13300000000000001</v>
      </c>
      <c r="U127" s="334">
        <f t="shared" si="630"/>
        <v>0.13300000000000001</v>
      </c>
      <c r="V127" s="334">
        <f t="shared" si="631"/>
        <v>0.13300000000000001</v>
      </c>
      <c r="W127" s="334">
        <f t="shared" si="632"/>
        <v>0.13300000000000001</v>
      </c>
      <c r="X127" s="334">
        <f t="shared" si="633"/>
        <v>0.13300000000000001</v>
      </c>
      <c r="Y127" s="334">
        <f t="shared" si="634"/>
        <v>0.13300000000000001</v>
      </c>
      <c r="Z127" s="334">
        <f>MAX(W105:W147)</f>
        <v>0.80549999999999999</v>
      </c>
      <c r="AA127" s="334">
        <f t="shared" ref="AA127" si="745">MAX(X105:X147)</f>
        <v>0.80549999999999999</v>
      </c>
      <c r="AB127" s="334">
        <f t="shared" ref="AB127" si="746">MAX(Y105:Y147)</f>
        <v>0.80549999999999999</v>
      </c>
      <c r="AC127" s="334">
        <f t="shared" ref="AC127" si="747">W127/Z127</f>
        <v>0.16511483550589698</v>
      </c>
      <c r="AD127" s="334">
        <f t="shared" ref="AD127" si="748">X127/AA127</f>
        <v>0.16511483550589698</v>
      </c>
      <c r="AE127" s="334">
        <f t="shared" ref="AE127" si="749">Y127/AB127</f>
        <v>0.16511483550589698</v>
      </c>
    </row>
    <row r="128" spans="1:31" s="298" customFormat="1" ht="7.5" customHeight="1" x14ac:dyDescent="0.25">
      <c r="A128" s="306"/>
      <c r="B128" s="296"/>
      <c r="C128" s="296"/>
      <c r="D128" s="296"/>
      <c r="E128" s="296"/>
      <c r="F128" s="296"/>
      <c r="G128" s="296"/>
      <c r="H128" s="334"/>
      <c r="I128" s="334"/>
      <c r="J128" s="334"/>
      <c r="K128" s="334"/>
      <c r="L128" s="334"/>
      <c r="M128" s="334"/>
      <c r="N128" s="334"/>
      <c r="O128" s="334"/>
      <c r="P128" s="334"/>
      <c r="Q128" s="334"/>
      <c r="R128" s="334"/>
      <c r="S128" s="334"/>
      <c r="T128" s="334"/>
      <c r="U128" s="334"/>
      <c r="V128" s="334"/>
      <c r="W128" s="334"/>
      <c r="X128" s="334"/>
      <c r="Y128" s="334"/>
      <c r="Z128" s="334"/>
      <c r="AA128" s="334"/>
      <c r="AB128" s="334"/>
      <c r="AC128" s="334"/>
      <c r="AD128" s="334"/>
      <c r="AE128" s="334"/>
    </row>
    <row r="129" spans="1:31" s="298" customFormat="1" x14ac:dyDescent="0.25">
      <c r="A129" s="306" t="s">
        <v>19</v>
      </c>
      <c r="B129" s="296">
        <f>[3]Занятость!$E35</f>
        <v>0.182</v>
      </c>
      <c r="C129" s="296">
        <f>[3]Занятость!$G35</f>
        <v>0.182</v>
      </c>
      <c r="D129" s="296">
        <f>[3]Занятость!$I35</f>
        <v>0.182</v>
      </c>
      <c r="E129" s="296">
        <f>[3]Занятость!$K35</f>
        <v>0.33400000000000002</v>
      </c>
      <c r="F129" s="296">
        <f>[3]Занятость!$M35</f>
        <v>0.33400000000000002</v>
      </c>
      <c r="G129" s="296">
        <f>[3]Занятость!$O35</f>
        <v>0.33400000000000002</v>
      </c>
      <c r="H129" s="334">
        <f>MAX(B105:B147)</f>
        <v>1</v>
      </c>
      <c r="I129" s="334">
        <f t="shared" ref="I129:M129" si="750">MAX(C105:C147)</f>
        <v>1</v>
      </c>
      <c r="J129" s="334">
        <f t="shared" si="750"/>
        <v>1</v>
      </c>
      <c r="K129" s="334">
        <f t="shared" si="750"/>
        <v>1</v>
      </c>
      <c r="L129" s="334">
        <f t="shared" si="750"/>
        <v>1</v>
      </c>
      <c r="M129" s="334">
        <f t="shared" si="750"/>
        <v>1</v>
      </c>
      <c r="N129" s="334">
        <f t="shared" si="623"/>
        <v>0.182</v>
      </c>
      <c r="O129" s="334">
        <f t="shared" ref="O129" si="751">C129/I129</f>
        <v>0.182</v>
      </c>
      <c r="P129" s="334">
        <f t="shared" ref="P129" si="752">D129/J129</f>
        <v>0.182</v>
      </c>
      <c r="Q129" s="334">
        <f t="shared" ref="Q129" si="753">E129/K129</f>
        <v>0.33400000000000002</v>
      </c>
      <c r="R129" s="334">
        <f t="shared" ref="R129" si="754">F129/L129</f>
        <v>0.33400000000000002</v>
      </c>
      <c r="S129" s="334">
        <f t="shared" ref="S129" si="755">G129/M129</f>
        <v>0.33400000000000002</v>
      </c>
      <c r="T129" s="334">
        <f t="shared" si="629"/>
        <v>0.25800000000000001</v>
      </c>
      <c r="U129" s="334">
        <f t="shared" si="630"/>
        <v>0.25800000000000001</v>
      </c>
      <c r="V129" s="334">
        <f t="shared" si="631"/>
        <v>0.25800000000000001</v>
      </c>
      <c r="W129" s="334">
        <f t="shared" si="632"/>
        <v>0.25800000000000001</v>
      </c>
      <c r="X129" s="334">
        <f t="shared" si="633"/>
        <v>0.25800000000000001</v>
      </c>
      <c r="Y129" s="334">
        <f t="shared" si="634"/>
        <v>0.25800000000000001</v>
      </c>
      <c r="Z129" s="334">
        <f>MAX(W105:W147)</f>
        <v>0.80549999999999999</v>
      </c>
      <c r="AA129" s="334">
        <f t="shared" ref="AA129" si="756">MAX(X105:X147)</f>
        <v>0.80549999999999999</v>
      </c>
      <c r="AB129" s="334">
        <f t="shared" ref="AB129" si="757">MAX(Y105:Y147)</f>
        <v>0.80549999999999999</v>
      </c>
      <c r="AC129" s="334">
        <f t="shared" ref="AC129" si="758">W129/Z129</f>
        <v>0.32029795158286778</v>
      </c>
      <c r="AD129" s="334">
        <f t="shared" ref="AD129" si="759">X129/AA129</f>
        <v>0.32029795158286778</v>
      </c>
      <c r="AE129" s="334">
        <f t="shared" ref="AE129" si="760">Y129/AB129</f>
        <v>0.32029795158286778</v>
      </c>
    </row>
    <row r="130" spans="1:31" s="298" customFormat="1" ht="6.75" customHeight="1" x14ac:dyDescent="0.25">
      <c r="A130" s="306"/>
      <c r="B130" s="296"/>
      <c r="C130" s="296"/>
      <c r="D130" s="296"/>
      <c r="E130" s="296"/>
      <c r="F130" s="296"/>
      <c r="G130" s="296"/>
      <c r="H130" s="334"/>
      <c r="I130" s="334"/>
      <c r="J130" s="334"/>
      <c r="K130" s="334"/>
      <c r="L130" s="334"/>
      <c r="M130" s="334"/>
      <c r="N130" s="334"/>
      <c r="O130" s="334"/>
      <c r="P130" s="334"/>
      <c r="Q130" s="334"/>
      <c r="R130" s="334"/>
      <c r="S130" s="334"/>
      <c r="T130" s="334"/>
      <c r="U130" s="334"/>
      <c r="V130" s="334"/>
      <c r="W130" s="334"/>
      <c r="X130" s="334"/>
      <c r="Y130" s="334"/>
      <c r="Z130" s="334"/>
      <c r="AA130" s="334"/>
      <c r="AB130" s="334"/>
      <c r="AC130" s="334"/>
      <c r="AD130" s="334"/>
      <c r="AE130" s="334"/>
    </row>
    <row r="131" spans="1:31" s="298" customFormat="1" x14ac:dyDescent="0.25">
      <c r="A131" s="306" t="s">
        <v>20</v>
      </c>
      <c r="B131" s="296">
        <f>[3]Занятость!$E37</f>
        <v>9.5000000000000001E-2</v>
      </c>
      <c r="C131" s="296">
        <f>[3]Занятость!$G37</f>
        <v>9.5000000000000001E-2</v>
      </c>
      <c r="D131" s="296">
        <f>[3]Занятость!$I37</f>
        <v>9.5000000000000001E-2</v>
      </c>
      <c r="E131" s="296">
        <f>[3]Занятость!$K37</f>
        <v>0.126</v>
      </c>
      <c r="F131" s="296">
        <f>[3]Занятость!$M37</f>
        <v>0.126</v>
      </c>
      <c r="G131" s="296">
        <f>[3]Занятость!$O37</f>
        <v>0.126</v>
      </c>
      <c r="H131" s="334">
        <f>MAX(B105:B147)</f>
        <v>1</v>
      </c>
      <c r="I131" s="334">
        <f t="shared" ref="I131:M131" si="761">MAX(C105:C147)</f>
        <v>1</v>
      </c>
      <c r="J131" s="334">
        <f t="shared" si="761"/>
        <v>1</v>
      </c>
      <c r="K131" s="334">
        <f t="shared" si="761"/>
        <v>1</v>
      </c>
      <c r="L131" s="334">
        <f t="shared" si="761"/>
        <v>1</v>
      </c>
      <c r="M131" s="334">
        <f t="shared" si="761"/>
        <v>1</v>
      </c>
      <c r="N131" s="334">
        <f t="shared" si="623"/>
        <v>9.5000000000000001E-2</v>
      </c>
      <c r="O131" s="334">
        <f t="shared" ref="O131" si="762">C131/I131</f>
        <v>9.5000000000000001E-2</v>
      </c>
      <c r="P131" s="334">
        <f t="shared" ref="P131" si="763">D131/J131</f>
        <v>9.5000000000000001E-2</v>
      </c>
      <c r="Q131" s="334">
        <f t="shared" ref="Q131" si="764">E131/K131</f>
        <v>0.126</v>
      </c>
      <c r="R131" s="334">
        <f t="shared" ref="R131" si="765">F131/L131</f>
        <v>0.126</v>
      </c>
      <c r="S131" s="334">
        <f t="shared" ref="S131" si="766">G131/M131</f>
        <v>0.126</v>
      </c>
      <c r="T131" s="334">
        <f t="shared" si="629"/>
        <v>0.1105</v>
      </c>
      <c r="U131" s="334">
        <f t="shared" si="630"/>
        <v>0.1105</v>
      </c>
      <c r="V131" s="334">
        <f t="shared" si="631"/>
        <v>0.1105</v>
      </c>
      <c r="W131" s="334">
        <f t="shared" si="632"/>
        <v>0.1105</v>
      </c>
      <c r="X131" s="334">
        <f t="shared" si="633"/>
        <v>0.1105</v>
      </c>
      <c r="Y131" s="334">
        <f t="shared" si="634"/>
        <v>0.1105</v>
      </c>
      <c r="Z131" s="334">
        <f>MAX(W105:W147)</f>
        <v>0.80549999999999999</v>
      </c>
      <c r="AA131" s="334">
        <f t="shared" ref="AA131" si="767">MAX(X105:X147)</f>
        <v>0.80549999999999999</v>
      </c>
      <c r="AB131" s="334">
        <f t="shared" ref="AB131" si="768">MAX(Y105:Y147)</f>
        <v>0.80549999999999999</v>
      </c>
      <c r="AC131" s="334">
        <f t="shared" ref="AC131" si="769">W131/Z131</f>
        <v>0.1371818746120422</v>
      </c>
      <c r="AD131" s="334">
        <f t="shared" ref="AD131" si="770">X131/AA131</f>
        <v>0.1371818746120422</v>
      </c>
      <c r="AE131" s="334">
        <f t="shared" ref="AE131" si="771">Y131/AB131</f>
        <v>0.1371818746120422</v>
      </c>
    </row>
    <row r="132" spans="1:31" s="298" customFormat="1" ht="6.75" customHeight="1" x14ac:dyDescent="0.25">
      <c r="A132" s="306"/>
      <c r="B132" s="296"/>
      <c r="C132" s="296"/>
      <c r="D132" s="296"/>
      <c r="E132" s="296"/>
      <c r="F132" s="296"/>
      <c r="G132" s="296"/>
      <c r="H132" s="334"/>
      <c r="I132" s="334"/>
      <c r="J132" s="334"/>
      <c r="K132" s="334"/>
      <c r="L132" s="334"/>
      <c r="M132" s="334"/>
      <c r="N132" s="334"/>
      <c r="O132" s="334"/>
      <c r="P132" s="334"/>
      <c r="Q132" s="334"/>
      <c r="R132" s="334"/>
      <c r="S132" s="334"/>
      <c r="T132" s="334"/>
      <c r="U132" s="334"/>
      <c r="V132" s="334"/>
      <c r="W132" s="334"/>
      <c r="X132" s="334"/>
      <c r="Y132" s="334"/>
      <c r="Z132" s="334"/>
      <c r="AA132" s="334"/>
      <c r="AB132" s="334"/>
      <c r="AC132" s="334"/>
      <c r="AD132" s="334"/>
      <c r="AE132" s="334"/>
    </row>
    <row r="133" spans="1:31" s="298" customFormat="1" x14ac:dyDescent="0.25">
      <c r="A133" s="306" t="s">
        <v>21</v>
      </c>
      <c r="B133" s="296">
        <f>[3]Занятость!$E39</f>
        <v>6.6000000000000003E-2</v>
      </c>
      <c r="C133" s="296">
        <f>[3]Занятость!$G39</f>
        <v>6.6000000000000003E-2</v>
      </c>
      <c r="D133" s="296">
        <f>[3]Занятость!$I39</f>
        <v>6.6000000000000003E-2</v>
      </c>
      <c r="E133" s="296">
        <f>[3]Занятость!$K39</f>
        <v>0.14299999999999999</v>
      </c>
      <c r="F133" s="296">
        <f>[3]Занятость!$M39</f>
        <v>0.14299999999999999</v>
      </c>
      <c r="G133" s="296">
        <f>[3]Занятость!$O39</f>
        <v>0.14299999999999999</v>
      </c>
      <c r="H133" s="334">
        <f>MAX(B105:B147)</f>
        <v>1</v>
      </c>
      <c r="I133" s="334">
        <f t="shared" ref="I133:M133" si="772">MAX(C105:C147)</f>
        <v>1</v>
      </c>
      <c r="J133" s="334">
        <f t="shared" si="772"/>
        <v>1</v>
      </c>
      <c r="K133" s="334">
        <f t="shared" si="772"/>
        <v>1</v>
      </c>
      <c r="L133" s="334">
        <f t="shared" si="772"/>
        <v>1</v>
      </c>
      <c r="M133" s="334">
        <f t="shared" si="772"/>
        <v>1</v>
      </c>
      <c r="N133" s="334">
        <f t="shared" si="623"/>
        <v>6.6000000000000003E-2</v>
      </c>
      <c r="O133" s="334">
        <f t="shared" ref="O133" si="773">C133/I133</f>
        <v>6.6000000000000003E-2</v>
      </c>
      <c r="P133" s="334">
        <f t="shared" ref="P133" si="774">D133/J133</f>
        <v>6.6000000000000003E-2</v>
      </c>
      <c r="Q133" s="334">
        <f t="shared" ref="Q133" si="775">E133/K133</f>
        <v>0.14299999999999999</v>
      </c>
      <c r="R133" s="334">
        <f t="shared" ref="R133" si="776">F133/L133</f>
        <v>0.14299999999999999</v>
      </c>
      <c r="S133" s="334">
        <f t="shared" ref="S133" si="777">G133/M133</f>
        <v>0.14299999999999999</v>
      </c>
      <c r="T133" s="334">
        <f t="shared" si="629"/>
        <v>0.1045</v>
      </c>
      <c r="U133" s="334">
        <f t="shared" si="630"/>
        <v>0.1045</v>
      </c>
      <c r="V133" s="334">
        <f t="shared" si="631"/>
        <v>0.1045</v>
      </c>
      <c r="W133" s="334">
        <f t="shared" si="632"/>
        <v>0.1045</v>
      </c>
      <c r="X133" s="334">
        <f t="shared" si="633"/>
        <v>0.1045</v>
      </c>
      <c r="Y133" s="334">
        <f t="shared" si="634"/>
        <v>0.1045</v>
      </c>
      <c r="Z133" s="334">
        <f>MAX(W105:W147)</f>
        <v>0.80549999999999999</v>
      </c>
      <c r="AA133" s="334">
        <f t="shared" ref="AA133" si="778">MAX(X105:X147)</f>
        <v>0.80549999999999999</v>
      </c>
      <c r="AB133" s="334">
        <f t="shared" ref="AB133" si="779">MAX(Y105:Y147)</f>
        <v>0.80549999999999999</v>
      </c>
      <c r="AC133" s="334">
        <f t="shared" ref="AC133" si="780">W133/Z133</f>
        <v>0.12973308504034761</v>
      </c>
      <c r="AD133" s="334">
        <f t="shared" ref="AD133" si="781">X133/AA133</f>
        <v>0.12973308504034761</v>
      </c>
      <c r="AE133" s="334">
        <f t="shared" ref="AE133" si="782">Y133/AB133</f>
        <v>0.12973308504034761</v>
      </c>
    </row>
    <row r="134" spans="1:31" s="298" customFormat="1" ht="6.75" customHeight="1" x14ac:dyDescent="0.25">
      <c r="A134" s="306"/>
      <c r="B134" s="296"/>
      <c r="C134" s="296"/>
      <c r="D134" s="296"/>
      <c r="E134" s="296"/>
      <c r="F134" s="296"/>
      <c r="G134" s="296"/>
      <c r="H134" s="334"/>
      <c r="I134" s="334"/>
      <c r="J134" s="334"/>
      <c r="K134" s="334"/>
      <c r="L134" s="334"/>
      <c r="M134" s="334"/>
      <c r="N134" s="334"/>
      <c r="O134" s="334"/>
      <c r="P134" s="334"/>
      <c r="Q134" s="334"/>
      <c r="R134" s="334"/>
      <c r="S134" s="334"/>
      <c r="T134" s="334"/>
      <c r="U134" s="334"/>
      <c r="V134" s="334"/>
      <c r="W134" s="334"/>
      <c r="X134" s="334"/>
      <c r="Y134" s="334"/>
      <c r="Z134" s="334"/>
      <c r="AA134" s="334"/>
      <c r="AB134" s="334"/>
      <c r="AC134" s="334"/>
      <c r="AD134" s="334"/>
      <c r="AE134" s="334"/>
    </row>
    <row r="135" spans="1:31" s="298" customFormat="1" x14ac:dyDescent="0.25">
      <c r="A135" s="305" t="s">
        <v>22</v>
      </c>
      <c r="B135" s="296">
        <f>[3]Занятость!$E41</f>
        <v>0.14899999999999999</v>
      </c>
      <c r="C135" s="296">
        <f>[3]Занятость!$G41</f>
        <v>0.14899999999999999</v>
      </c>
      <c r="D135" s="296">
        <f>[3]Занятость!$I41</f>
        <v>0.14899999999999999</v>
      </c>
      <c r="E135" s="296">
        <f>[3]Занятость!$K41</f>
        <v>0.17499999999999999</v>
      </c>
      <c r="F135" s="296">
        <f>[3]Занятость!$M41</f>
        <v>0.17499999999999999</v>
      </c>
      <c r="G135" s="296">
        <f>[3]Занятость!$O41</f>
        <v>0.17499999999999999</v>
      </c>
      <c r="H135" s="334">
        <f>MAX(B105:B147)</f>
        <v>1</v>
      </c>
      <c r="I135" s="334">
        <f t="shared" ref="I135:M135" si="783">MAX(C105:C147)</f>
        <v>1</v>
      </c>
      <c r="J135" s="334">
        <f t="shared" si="783"/>
        <v>1</v>
      </c>
      <c r="K135" s="334">
        <f t="shared" si="783"/>
        <v>1</v>
      </c>
      <c r="L135" s="334">
        <f t="shared" si="783"/>
        <v>1</v>
      </c>
      <c r="M135" s="334">
        <f t="shared" si="783"/>
        <v>1</v>
      </c>
      <c r="N135" s="334">
        <f t="shared" si="623"/>
        <v>0.14899999999999999</v>
      </c>
      <c r="O135" s="334">
        <f t="shared" ref="O135" si="784">C135/I135</f>
        <v>0.14899999999999999</v>
      </c>
      <c r="P135" s="334">
        <f t="shared" ref="P135" si="785">D135/J135</f>
        <v>0.14899999999999999</v>
      </c>
      <c r="Q135" s="334">
        <f t="shared" ref="Q135" si="786">E135/K135</f>
        <v>0.17499999999999999</v>
      </c>
      <c r="R135" s="334">
        <f t="shared" ref="R135" si="787">F135/L135</f>
        <v>0.17499999999999999</v>
      </c>
      <c r="S135" s="334">
        <f t="shared" ref="S135" si="788">G135/M135</f>
        <v>0.17499999999999999</v>
      </c>
      <c r="T135" s="334">
        <f t="shared" si="629"/>
        <v>0.16199999999999998</v>
      </c>
      <c r="U135" s="334">
        <f t="shared" si="630"/>
        <v>0.16199999999999998</v>
      </c>
      <c r="V135" s="334">
        <f t="shared" si="631"/>
        <v>0.16199999999999998</v>
      </c>
      <c r="W135" s="334">
        <f t="shared" si="632"/>
        <v>0.16199999999999998</v>
      </c>
      <c r="X135" s="334">
        <f t="shared" si="633"/>
        <v>0.16199999999999998</v>
      </c>
      <c r="Y135" s="334">
        <f t="shared" si="634"/>
        <v>0.16199999999999998</v>
      </c>
      <c r="Z135" s="334">
        <f>MAX(W105:W147)</f>
        <v>0.80549999999999999</v>
      </c>
      <c r="AA135" s="334">
        <f t="shared" ref="AA135" si="789">MAX(X105:X147)</f>
        <v>0.80549999999999999</v>
      </c>
      <c r="AB135" s="334">
        <f t="shared" ref="AB135" si="790">MAX(Y105:Y147)</f>
        <v>0.80549999999999999</v>
      </c>
      <c r="AC135" s="334">
        <f t="shared" ref="AC135" si="791">W135/Z135</f>
        <v>0.20111731843575417</v>
      </c>
      <c r="AD135" s="334">
        <f t="shared" ref="AD135" si="792">X135/AA135</f>
        <v>0.20111731843575417</v>
      </c>
      <c r="AE135" s="334">
        <f t="shared" ref="AE135" si="793">Y135/AB135</f>
        <v>0.20111731843575417</v>
      </c>
    </row>
    <row r="136" spans="1:31" s="298" customFormat="1" ht="6.75" customHeight="1" x14ac:dyDescent="0.25">
      <c r="A136" s="305"/>
      <c r="B136" s="296"/>
      <c r="C136" s="296"/>
      <c r="D136" s="296"/>
      <c r="E136" s="296"/>
      <c r="F136" s="296"/>
      <c r="G136" s="296"/>
      <c r="H136" s="334"/>
      <c r="I136" s="334"/>
      <c r="J136" s="334"/>
      <c r="K136" s="334"/>
      <c r="L136" s="334"/>
      <c r="M136" s="334"/>
      <c r="N136" s="334"/>
      <c r="O136" s="334"/>
      <c r="P136" s="334"/>
      <c r="Q136" s="334"/>
      <c r="R136" s="334"/>
      <c r="S136" s="334"/>
      <c r="T136" s="334"/>
      <c r="U136" s="334"/>
      <c r="V136" s="334"/>
      <c r="W136" s="334"/>
      <c r="X136" s="334"/>
      <c r="Y136" s="334"/>
      <c r="Z136" s="334"/>
      <c r="AA136" s="334"/>
      <c r="AB136" s="334"/>
      <c r="AC136" s="334"/>
      <c r="AD136" s="334"/>
      <c r="AE136" s="334"/>
    </row>
    <row r="137" spans="1:31" s="298" customFormat="1" x14ac:dyDescent="0.25">
      <c r="A137" s="306" t="s">
        <v>23</v>
      </c>
      <c r="B137" s="296">
        <f>[3]Занятость!$E43</f>
        <v>0.05</v>
      </c>
      <c r="C137" s="296">
        <f>[3]Занятость!$G43</f>
        <v>0.05</v>
      </c>
      <c r="D137" s="296">
        <f>[3]Занятость!$I43</f>
        <v>0.05</v>
      </c>
      <c r="E137" s="296">
        <f>[3]Занятость!$K43</f>
        <v>9.5000000000000001E-2</v>
      </c>
      <c r="F137" s="296">
        <f>[3]Занятость!$M43</f>
        <v>9.5000000000000001E-2</v>
      </c>
      <c r="G137" s="296">
        <f>[3]Занятость!$O43</f>
        <v>9.5000000000000001E-2</v>
      </c>
      <c r="H137" s="334">
        <f>MAX(B105:B147)</f>
        <v>1</v>
      </c>
      <c r="I137" s="334">
        <f t="shared" ref="I137:M137" si="794">MAX(C105:C147)</f>
        <v>1</v>
      </c>
      <c r="J137" s="334">
        <f t="shared" si="794"/>
        <v>1</v>
      </c>
      <c r="K137" s="334">
        <f t="shared" si="794"/>
        <v>1</v>
      </c>
      <c r="L137" s="334">
        <f t="shared" si="794"/>
        <v>1</v>
      </c>
      <c r="M137" s="334">
        <f t="shared" si="794"/>
        <v>1</v>
      </c>
      <c r="N137" s="334">
        <f t="shared" si="623"/>
        <v>0.05</v>
      </c>
      <c r="O137" s="334">
        <f t="shared" ref="O137" si="795">C137/I137</f>
        <v>0.05</v>
      </c>
      <c r="P137" s="334">
        <f t="shared" ref="P137" si="796">D137/J137</f>
        <v>0.05</v>
      </c>
      <c r="Q137" s="334">
        <f t="shared" ref="Q137" si="797">E137/K137</f>
        <v>9.5000000000000001E-2</v>
      </c>
      <c r="R137" s="334">
        <f t="shared" ref="R137" si="798">F137/L137</f>
        <v>9.5000000000000001E-2</v>
      </c>
      <c r="S137" s="334">
        <f t="shared" ref="S137" si="799">G137/M137</f>
        <v>9.5000000000000001E-2</v>
      </c>
      <c r="T137" s="334">
        <f t="shared" si="629"/>
        <v>7.2500000000000009E-2</v>
      </c>
      <c r="U137" s="334">
        <f t="shared" si="630"/>
        <v>7.2500000000000009E-2</v>
      </c>
      <c r="V137" s="334">
        <f t="shared" si="631"/>
        <v>7.2500000000000009E-2</v>
      </c>
      <c r="W137" s="334">
        <f t="shared" si="632"/>
        <v>7.2500000000000009E-2</v>
      </c>
      <c r="X137" s="334">
        <f t="shared" si="633"/>
        <v>7.2500000000000009E-2</v>
      </c>
      <c r="Y137" s="334">
        <f t="shared" si="634"/>
        <v>7.2500000000000009E-2</v>
      </c>
      <c r="Z137" s="334">
        <f>MAX(W105:W147)</f>
        <v>0.80549999999999999</v>
      </c>
      <c r="AA137" s="334">
        <f t="shared" ref="AA137" si="800">MAX(X105:X147)</f>
        <v>0.80549999999999999</v>
      </c>
      <c r="AB137" s="334">
        <f t="shared" ref="AB137" si="801">MAX(Y105:Y147)</f>
        <v>0.80549999999999999</v>
      </c>
      <c r="AC137" s="334">
        <f t="shared" ref="AC137" si="802">W137/Z137</f>
        <v>9.0006207324643095E-2</v>
      </c>
      <c r="AD137" s="334">
        <f t="shared" ref="AD137" si="803">X137/AA137</f>
        <v>9.0006207324643095E-2</v>
      </c>
      <c r="AE137" s="334">
        <f t="shared" ref="AE137" si="804">Y137/AB137</f>
        <v>9.0006207324643095E-2</v>
      </c>
    </row>
    <row r="138" spans="1:31" s="298" customFormat="1" ht="6" customHeight="1" x14ac:dyDescent="0.25">
      <c r="A138" s="306"/>
      <c r="B138" s="296"/>
      <c r="C138" s="296"/>
      <c r="D138" s="296"/>
      <c r="E138" s="296"/>
      <c r="F138" s="296"/>
      <c r="G138" s="296"/>
      <c r="H138" s="334"/>
      <c r="I138" s="334"/>
      <c r="J138" s="334"/>
      <c r="K138" s="334"/>
      <c r="L138" s="334"/>
      <c r="M138" s="334"/>
      <c r="N138" s="334"/>
      <c r="O138" s="334"/>
      <c r="P138" s="334"/>
      <c r="Q138" s="334"/>
      <c r="R138" s="334"/>
      <c r="S138" s="334"/>
      <c r="T138" s="334"/>
      <c r="U138" s="334"/>
      <c r="V138" s="334"/>
      <c r="W138" s="334"/>
      <c r="X138" s="334"/>
      <c r="Y138" s="334"/>
      <c r="Z138" s="334"/>
      <c r="AA138" s="334"/>
      <c r="AB138" s="334"/>
      <c r="AC138" s="334"/>
      <c r="AD138" s="334"/>
      <c r="AE138" s="334"/>
    </row>
    <row r="139" spans="1:31" s="298" customFormat="1" x14ac:dyDescent="0.25">
      <c r="A139" s="306" t="s">
        <v>24</v>
      </c>
      <c r="B139" s="296">
        <f>[3]Занятость!$E45</f>
        <v>0.21299999999999999</v>
      </c>
      <c r="C139" s="296">
        <f>[3]Занятость!$G45</f>
        <v>0.21299999999999999</v>
      </c>
      <c r="D139" s="296">
        <f>[3]Занятость!$I45</f>
        <v>0.21299999999999999</v>
      </c>
      <c r="E139" s="296">
        <f>[3]Занятость!$K45</f>
        <v>0.18</v>
      </c>
      <c r="F139" s="296">
        <f>[3]Занятость!$M45</f>
        <v>0.18</v>
      </c>
      <c r="G139" s="296">
        <f>[3]Занятость!$O45</f>
        <v>0.18</v>
      </c>
      <c r="H139" s="334">
        <f>MAX(B105:B147)</f>
        <v>1</v>
      </c>
      <c r="I139" s="334">
        <f t="shared" ref="I139:M139" si="805">MAX(C105:C147)</f>
        <v>1</v>
      </c>
      <c r="J139" s="334">
        <f t="shared" si="805"/>
        <v>1</v>
      </c>
      <c r="K139" s="334">
        <f t="shared" si="805"/>
        <v>1</v>
      </c>
      <c r="L139" s="334">
        <f t="shared" si="805"/>
        <v>1</v>
      </c>
      <c r="M139" s="334">
        <f t="shared" si="805"/>
        <v>1</v>
      </c>
      <c r="N139" s="334">
        <f t="shared" si="623"/>
        <v>0.21299999999999999</v>
      </c>
      <c r="O139" s="334">
        <f t="shared" ref="O139" si="806">C139/I139</f>
        <v>0.21299999999999999</v>
      </c>
      <c r="P139" s="334">
        <f t="shared" ref="P139" si="807">D139/J139</f>
        <v>0.21299999999999999</v>
      </c>
      <c r="Q139" s="334">
        <f t="shared" ref="Q139" si="808">E139/K139</f>
        <v>0.18</v>
      </c>
      <c r="R139" s="334">
        <f t="shared" ref="R139" si="809">F139/L139</f>
        <v>0.18</v>
      </c>
      <c r="S139" s="334">
        <f t="shared" ref="S139" si="810">G139/M139</f>
        <v>0.18</v>
      </c>
      <c r="T139" s="334">
        <f t="shared" si="629"/>
        <v>0.19650000000000001</v>
      </c>
      <c r="U139" s="334">
        <f t="shared" si="630"/>
        <v>0.19650000000000001</v>
      </c>
      <c r="V139" s="334">
        <f t="shared" si="631"/>
        <v>0.19650000000000001</v>
      </c>
      <c r="W139" s="334">
        <f t="shared" si="632"/>
        <v>0.19650000000000001</v>
      </c>
      <c r="X139" s="334">
        <f t="shared" si="633"/>
        <v>0.19650000000000001</v>
      </c>
      <c r="Y139" s="334">
        <f t="shared" si="634"/>
        <v>0.19650000000000001</v>
      </c>
      <c r="Z139" s="334">
        <f>MAX(W105:W147)</f>
        <v>0.80549999999999999</v>
      </c>
      <c r="AA139" s="334">
        <f t="shared" ref="AA139" si="811">MAX(X105:X147)</f>
        <v>0.80549999999999999</v>
      </c>
      <c r="AB139" s="334">
        <f t="shared" ref="AB139" si="812">MAX(Y105:Y147)</f>
        <v>0.80549999999999999</v>
      </c>
      <c r="AC139" s="334">
        <f t="shared" ref="AC139" si="813">W139/Z139</f>
        <v>0.24394785847299816</v>
      </c>
      <c r="AD139" s="334">
        <f t="shared" ref="AD139" si="814">X139/AA139</f>
        <v>0.24394785847299816</v>
      </c>
      <c r="AE139" s="334">
        <f t="shared" ref="AE139" si="815">Y139/AB139</f>
        <v>0.24394785847299816</v>
      </c>
    </row>
    <row r="140" spans="1:31" s="298" customFormat="1" ht="6.75" customHeight="1" x14ac:dyDescent="0.25">
      <c r="A140" s="306"/>
      <c r="B140" s="296"/>
      <c r="C140" s="296"/>
      <c r="D140" s="296"/>
      <c r="E140" s="296"/>
      <c r="F140" s="296"/>
      <c r="G140" s="296"/>
      <c r="H140" s="334"/>
      <c r="I140" s="334"/>
      <c r="J140" s="334"/>
      <c r="K140" s="334"/>
      <c r="L140" s="334"/>
      <c r="M140" s="334"/>
      <c r="N140" s="334"/>
      <c r="O140" s="334"/>
      <c r="P140" s="334"/>
      <c r="Q140" s="334"/>
      <c r="R140" s="334"/>
      <c r="S140" s="334"/>
      <c r="T140" s="334"/>
      <c r="U140" s="334"/>
      <c r="V140" s="334"/>
      <c r="W140" s="334"/>
      <c r="X140" s="334"/>
      <c r="Y140" s="334"/>
      <c r="Z140" s="334"/>
      <c r="AA140" s="334"/>
      <c r="AB140" s="334"/>
      <c r="AC140" s="334"/>
      <c r="AD140" s="334"/>
      <c r="AE140" s="334"/>
    </row>
    <row r="141" spans="1:31" s="298" customFormat="1" x14ac:dyDescent="0.25">
      <c r="A141" s="306" t="s">
        <v>25</v>
      </c>
      <c r="B141" s="296">
        <f>[3]Занятость!$E47</f>
        <v>0.193</v>
      </c>
      <c r="C141" s="296">
        <f>[3]Занятость!$G47</f>
        <v>0.193</v>
      </c>
      <c r="D141" s="296">
        <f>[3]Занятость!$I47</f>
        <v>0.193</v>
      </c>
      <c r="E141" s="296">
        <f>[3]Занятость!$K47</f>
        <v>0.255</v>
      </c>
      <c r="F141" s="296">
        <f>[3]Занятость!$M47</f>
        <v>0.255</v>
      </c>
      <c r="G141" s="296">
        <f>[3]Занятость!$O47</f>
        <v>0.255</v>
      </c>
      <c r="H141" s="334">
        <f>MAX(B105:B147)</f>
        <v>1</v>
      </c>
      <c r="I141" s="334">
        <f t="shared" ref="I141:M141" si="816">MAX(C105:C147)</f>
        <v>1</v>
      </c>
      <c r="J141" s="334">
        <f t="shared" si="816"/>
        <v>1</v>
      </c>
      <c r="K141" s="334">
        <f t="shared" si="816"/>
        <v>1</v>
      </c>
      <c r="L141" s="334">
        <f t="shared" si="816"/>
        <v>1</v>
      </c>
      <c r="M141" s="334">
        <f t="shared" si="816"/>
        <v>1</v>
      </c>
      <c r="N141" s="334">
        <f t="shared" si="623"/>
        <v>0.193</v>
      </c>
      <c r="O141" s="334">
        <f t="shared" ref="O141" si="817">C141/I141</f>
        <v>0.193</v>
      </c>
      <c r="P141" s="334">
        <f t="shared" ref="P141" si="818">D141/J141</f>
        <v>0.193</v>
      </c>
      <c r="Q141" s="334">
        <f t="shared" ref="Q141" si="819">E141/K141</f>
        <v>0.255</v>
      </c>
      <c r="R141" s="334">
        <f t="shared" ref="R141" si="820">F141/L141</f>
        <v>0.255</v>
      </c>
      <c r="S141" s="334">
        <f t="shared" ref="S141" si="821">G141/M141</f>
        <v>0.255</v>
      </c>
      <c r="T141" s="334">
        <f t="shared" si="629"/>
        <v>0.224</v>
      </c>
      <c r="U141" s="334">
        <f t="shared" si="630"/>
        <v>0.224</v>
      </c>
      <c r="V141" s="334">
        <f t="shared" si="631"/>
        <v>0.224</v>
      </c>
      <c r="W141" s="334">
        <f t="shared" si="632"/>
        <v>0.224</v>
      </c>
      <c r="X141" s="334">
        <f t="shared" si="633"/>
        <v>0.224</v>
      </c>
      <c r="Y141" s="334">
        <f t="shared" si="634"/>
        <v>0.224</v>
      </c>
      <c r="Z141" s="334">
        <f>MAX(W105:W147)</f>
        <v>0.80549999999999999</v>
      </c>
      <c r="AA141" s="334">
        <f t="shared" ref="AA141" si="822">MAX(X105:X147)</f>
        <v>0.80549999999999999</v>
      </c>
      <c r="AB141" s="334">
        <f t="shared" ref="AB141" si="823">MAX(Y105:Y147)</f>
        <v>0.80549999999999999</v>
      </c>
      <c r="AC141" s="334">
        <f t="shared" ref="AC141" si="824">W141/Z141</f>
        <v>0.2780881440099317</v>
      </c>
      <c r="AD141" s="334">
        <f t="shared" ref="AD141" si="825">X141/AA141</f>
        <v>0.2780881440099317</v>
      </c>
      <c r="AE141" s="334">
        <f t="shared" ref="AE141" si="826">Y141/AB141</f>
        <v>0.2780881440099317</v>
      </c>
    </row>
    <row r="142" spans="1:31" s="298" customFormat="1" ht="6.75" customHeight="1" x14ac:dyDescent="0.25">
      <c r="A142" s="306"/>
      <c r="B142" s="296"/>
      <c r="C142" s="296"/>
      <c r="D142" s="296"/>
      <c r="E142" s="296"/>
      <c r="F142" s="296"/>
      <c r="G142" s="296"/>
      <c r="H142" s="334"/>
      <c r="I142" s="334"/>
      <c r="J142" s="334"/>
      <c r="K142" s="334"/>
      <c r="L142" s="334"/>
      <c r="M142" s="334"/>
      <c r="N142" s="334"/>
      <c r="O142" s="334"/>
      <c r="P142" s="334"/>
      <c r="Q142" s="334"/>
      <c r="R142" s="334"/>
      <c r="S142" s="334"/>
      <c r="T142" s="334"/>
      <c r="U142" s="334"/>
      <c r="V142" s="334"/>
      <c r="W142" s="334"/>
      <c r="X142" s="334"/>
      <c r="Y142" s="334"/>
      <c r="Z142" s="334"/>
      <c r="AA142" s="334"/>
      <c r="AB142" s="334"/>
      <c r="AC142" s="334"/>
      <c r="AD142" s="334"/>
      <c r="AE142" s="334"/>
    </row>
    <row r="143" spans="1:31" s="298" customFormat="1" x14ac:dyDescent="0.25">
      <c r="A143" s="306" t="s">
        <v>26</v>
      </c>
      <c r="B143" s="296">
        <f>[3]Занятость!$E49</f>
        <v>0.32300000000000001</v>
      </c>
      <c r="C143" s="296">
        <f>[3]Занятость!$G49</f>
        <v>0.32300000000000001</v>
      </c>
      <c r="D143" s="296">
        <f>[3]Занятость!$I49</f>
        <v>0.32300000000000001</v>
      </c>
      <c r="E143" s="296">
        <f>[3]Занятость!$K49</f>
        <v>0.35699999999999998</v>
      </c>
      <c r="F143" s="296">
        <f>[3]Занятость!$M49</f>
        <v>0.35699999999999998</v>
      </c>
      <c r="G143" s="296">
        <f>[3]Занятость!$O49</f>
        <v>0.35699999999999998</v>
      </c>
      <c r="H143" s="334">
        <f>MAX(B105:B147)</f>
        <v>1</v>
      </c>
      <c r="I143" s="334">
        <f t="shared" ref="I143:M143" si="827">MAX(C105:C147)</f>
        <v>1</v>
      </c>
      <c r="J143" s="334">
        <f t="shared" si="827"/>
        <v>1</v>
      </c>
      <c r="K143" s="334">
        <f t="shared" si="827"/>
        <v>1</v>
      </c>
      <c r="L143" s="334">
        <f t="shared" si="827"/>
        <v>1</v>
      </c>
      <c r="M143" s="334">
        <f t="shared" si="827"/>
        <v>1</v>
      </c>
      <c r="N143" s="334">
        <f t="shared" si="623"/>
        <v>0.32300000000000001</v>
      </c>
      <c r="O143" s="334">
        <f t="shared" ref="O143" si="828">C143/I143</f>
        <v>0.32300000000000001</v>
      </c>
      <c r="P143" s="334">
        <f t="shared" ref="P143" si="829">D143/J143</f>
        <v>0.32300000000000001</v>
      </c>
      <c r="Q143" s="334">
        <f t="shared" ref="Q143" si="830">E143/K143</f>
        <v>0.35699999999999998</v>
      </c>
      <c r="R143" s="334">
        <f t="shared" ref="R143" si="831">F143/L143</f>
        <v>0.35699999999999998</v>
      </c>
      <c r="S143" s="334">
        <f t="shared" ref="S143" si="832">G143/M143</f>
        <v>0.35699999999999998</v>
      </c>
      <c r="T143" s="334">
        <f t="shared" si="629"/>
        <v>0.33999999999999997</v>
      </c>
      <c r="U143" s="334">
        <f t="shared" si="630"/>
        <v>0.33999999999999997</v>
      </c>
      <c r="V143" s="334">
        <f t="shared" si="631"/>
        <v>0.33999999999999997</v>
      </c>
      <c r="W143" s="334">
        <f t="shared" si="632"/>
        <v>0.33999999999999997</v>
      </c>
      <c r="X143" s="334">
        <f t="shared" si="633"/>
        <v>0.33999999999999997</v>
      </c>
      <c r="Y143" s="334">
        <f t="shared" si="634"/>
        <v>0.33999999999999997</v>
      </c>
      <c r="Z143" s="334">
        <f>MAX(W105:W147)</f>
        <v>0.80549999999999999</v>
      </c>
      <c r="AA143" s="334">
        <f t="shared" ref="AA143" si="833">MAX(X105:X147)</f>
        <v>0.80549999999999999</v>
      </c>
      <c r="AB143" s="334">
        <f t="shared" ref="AB143" si="834">MAX(Y105:Y147)</f>
        <v>0.80549999999999999</v>
      </c>
      <c r="AC143" s="334">
        <f t="shared" ref="AC143" si="835">W143/Z143</f>
        <v>0.42209807572936059</v>
      </c>
      <c r="AD143" s="334">
        <f t="shared" ref="AD143" si="836">X143/AA143</f>
        <v>0.42209807572936059</v>
      </c>
      <c r="AE143" s="334">
        <f t="shared" ref="AE143" si="837">Y143/AB143</f>
        <v>0.42209807572936059</v>
      </c>
    </row>
    <row r="144" spans="1:31" s="298" customFormat="1" ht="6.75" customHeight="1" x14ac:dyDescent="0.25">
      <c r="A144" s="306"/>
      <c r="B144" s="296"/>
      <c r="C144" s="296"/>
      <c r="D144" s="296"/>
      <c r="E144" s="296"/>
      <c r="F144" s="296"/>
      <c r="G144" s="296"/>
      <c r="H144" s="334"/>
      <c r="I144" s="334"/>
      <c r="J144" s="334"/>
      <c r="K144" s="334"/>
      <c r="L144" s="334"/>
      <c r="M144" s="334"/>
      <c r="N144" s="334"/>
      <c r="O144" s="334"/>
      <c r="P144" s="334"/>
      <c r="Q144" s="334"/>
      <c r="R144" s="334"/>
      <c r="S144" s="334"/>
      <c r="T144" s="334"/>
      <c r="U144" s="334"/>
      <c r="V144" s="334"/>
      <c r="W144" s="334"/>
      <c r="X144" s="334"/>
      <c r="Y144" s="334"/>
      <c r="Z144" s="334"/>
      <c r="AA144" s="334"/>
      <c r="AB144" s="334"/>
      <c r="AC144" s="334"/>
      <c r="AD144" s="334"/>
      <c r="AE144" s="334"/>
    </row>
    <row r="145" spans="1:31" s="298" customFormat="1" x14ac:dyDescent="0.25">
      <c r="A145" s="306" t="s">
        <v>27</v>
      </c>
      <c r="B145" s="296">
        <f>[3]Занятость!$E51</f>
        <v>8.8999999999999996E-2</v>
      </c>
      <c r="C145" s="296">
        <f>[3]Занятость!$G51</f>
        <v>8.8999999999999996E-2</v>
      </c>
      <c r="D145" s="296">
        <f>[3]Занятость!$I51</f>
        <v>8.8999999999999996E-2</v>
      </c>
      <c r="E145" s="296">
        <f>[3]Занятость!$K51</f>
        <v>0.14299999999999999</v>
      </c>
      <c r="F145" s="296">
        <f>[3]Занятость!$M51</f>
        <v>0.14299999999999999</v>
      </c>
      <c r="G145" s="296">
        <f>[3]Занятость!$O51</f>
        <v>0.14299999999999999</v>
      </c>
      <c r="H145" s="334">
        <f>MAX(B105:B147)</f>
        <v>1</v>
      </c>
      <c r="I145" s="334">
        <f t="shared" ref="I145:M145" si="838">MAX(C105:C147)</f>
        <v>1</v>
      </c>
      <c r="J145" s="334">
        <f t="shared" si="838"/>
        <v>1</v>
      </c>
      <c r="K145" s="334">
        <f t="shared" si="838"/>
        <v>1</v>
      </c>
      <c r="L145" s="334">
        <f t="shared" si="838"/>
        <v>1</v>
      </c>
      <c r="M145" s="334">
        <f t="shared" si="838"/>
        <v>1</v>
      </c>
      <c r="N145" s="334">
        <f t="shared" si="623"/>
        <v>8.8999999999999996E-2</v>
      </c>
      <c r="O145" s="334">
        <f t="shared" ref="O145" si="839">C145/I145</f>
        <v>8.8999999999999996E-2</v>
      </c>
      <c r="P145" s="334">
        <f t="shared" ref="P145" si="840">D145/J145</f>
        <v>8.8999999999999996E-2</v>
      </c>
      <c r="Q145" s="334">
        <f t="shared" ref="Q145" si="841">E145/K145</f>
        <v>0.14299999999999999</v>
      </c>
      <c r="R145" s="334">
        <f t="shared" ref="R145" si="842">F145/L145</f>
        <v>0.14299999999999999</v>
      </c>
      <c r="S145" s="334">
        <f t="shared" ref="S145" si="843">G145/M145</f>
        <v>0.14299999999999999</v>
      </c>
      <c r="T145" s="334">
        <f t="shared" si="629"/>
        <v>0.11599999999999999</v>
      </c>
      <c r="U145" s="334">
        <f t="shared" si="630"/>
        <v>0.11599999999999999</v>
      </c>
      <c r="V145" s="334">
        <f t="shared" si="631"/>
        <v>0.11599999999999999</v>
      </c>
      <c r="W145" s="334">
        <f t="shared" si="632"/>
        <v>0.11599999999999999</v>
      </c>
      <c r="X145" s="334">
        <f t="shared" si="633"/>
        <v>0.11599999999999999</v>
      </c>
      <c r="Y145" s="334">
        <f t="shared" si="634"/>
        <v>0.11599999999999999</v>
      </c>
      <c r="Z145" s="334">
        <f>MAX(W105:W147)</f>
        <v>0.80549999999999999</v>
      </c>
      <c r="AA145" s="334">
        <f t="shared" ref="AA145" si="844">MAX(X105:X147)</f>
        <v>0.80549999999999999</v>
      </c>
      <c r="AB145" s="334">
        <f t="shared" ref="AB145" si="845">MAX(Y105:Y147)</f>
        <v>0.80549999999999999</v>
      </c>
      <c r="AC145" s="334">
        <f t="shared" ref="AC145" si="846">W145/Z145</f>
        <v>0.14400993171942891</v>
      </c>
      <c r="AD145" s="334">
        <f t="shared" ref="AD145" si="847">X145/AA145</f>
        <v>0.14400993171942891</v>
      </c>
      <c r="AE145" s="334">
        <f t="shared" ref="AE145" si="848">Y145/AB145</f>
        <v>0.14400993171942891</v>
      </c>
    </row>
    <row r="146" spans="1:31" s="298" customFormat="1" ht="7.5" customHeight="1" x14ac:dyDescent="0.25">
      <c r="A146" s="306"/>
      <c r="B146" s="296"/>
      <c r="C146" s="296"/>
      <c r="D146" s="296"/>
      <c r="E146" s="296"/>
      <c r="F146" s="296"/>
      <c r="G146" s="296"/>
      <c r="H146" s="334"/>
      <c r="I146" s="334"/>
      <c r="J146" s="334"/>
      <c r="K146" s="334"/>
      <c r="L146" s="334"/>
      <c r="M146" s="334"/>
      <c r="N146" s="334"/>
      <c r="O146" s="334"/>
      <c r="P146" s="334"/>
      <c r="Q146" s="334"/>
      <c r="R146" s="334"/>
      <c r="S146" s="334"/>
      <c r="T146" s="334"/>
      <c r="U146" s="334"/>
      <c r="V146" s="334"/>
      <c r="W146" s="334"/>
      <c r="X146" s="334"/>
      <c r="Y146" s="334"/>
      <c r="Z146" s="334"/>
      <c r="AA146" s="334"/>
      <c r="AB146" s="334"/>
      <c r="AC146" s="334"/>
      <c r="AD146" s="334"/>
      <c r="AE146" s="334"/>
    </row>
    <row r="147" spans="1:31" s="298" customFormat="1" x14ac:dyDescent="0.25">
      <c r="A147" s="306" t="s">
        <v>28</v>
      </c>
      <c r="B147" s="296">
        <f>[3]Занятость!$E53</f>
        <v>5.2999999999999999E-2</v>
      </c>
      <c r="C147" s="296">
        <f>[3]Занятость!$G53</f>
        <v>5.2999999999999999E-2</v>
      </c>
      <c r="D147" s="296">
        <f>[3]Занятость!$I53</f>
        <v>5.2999999999999999E-2</v>
      </c>
      <c r="E147" s="296">
        <f>[3]Занятость!$K53</f>
        <v>0.56299999999999994</v>
      </c>
      <c r="F147" s="296">
        <f>[3]Занятость!$M53</f>
        <v>0.56299999999999994</v>
      </c>
      <c r="G147" s="296">
        <f>[3]Занятость!$O53</f>
        <v>0.56299999999999994</v>
      </c>
      <c r="H147" s="334">
        <f>MAX(B105:B147)</f>
        <v>1</v>
      </c>
      <c r="I147" s="334">
        <f t="shared" ref="I147:M147" si="849">MAX(C105:C147)</f>
        <v>1</v>
      </c>
      <c r="J147" s="334">
        <f t="shared" si="849"/>
        <v>1</v>
      </c>
      <c r="K147" s="334">
        <f t="shared" si="849"/>
        <v>1</v>
      </c>
      <c r="L147" s="334">
        <f t="shared" si="849"/>
        <v>1</v>
      </c>
      <c r="M147" s="334">
        <f t="shared" si="849"/>
        <v>1</v>
      </c>
      <c r="N147" s="334">
        <f t="shared" si="623"/>
        <v>5.2999999999999999E-2</v>
      </c>
      <c r="O147" s="334">
        <f t="shared" ref="O147" si="850">C147/I147</f>
        <v>5.2999999999999999E-2</v>
      </c>
      <c r="P147" s="334">
        <f t="shared" ref="P147" si="851">D147/J147</f>
        <v>5.2999999999999999E-2</v>
      </c>
      <c r="Q147" s="334">
        <f t="shared" ref="Q147" si="852">E147/K147</f>
        <v>0.56299999999999994</v>
      </c>
      <c r="R147" s="334">
        <f t="shared" ref="R147" si="853">F147/L147</f>
        <v>0.56299999999999994</v>
      </c>
      <c r="S147" s="334">
        <f t="shared" ref="S147" si="854">G147/M147</f>
        <v>0.56299999999999994</v>
      </c>
      <c r="T147" s="334">
        <f t="shared" si="629"/>
        <v>0.308</v>
      </c>
      <c r="U147" s="334">
        <f t="shared" si="630"/>
        <v>0.308</v>
      </c>
      <c r="V147" s="334">
        <f t="shared" si="631"/>
        <v>0.308</v>
      </c>
      <c r="W147" s="334">
        <f t="shared" si="632"/>
        <v>0.308</v>
      </c>
      <c r="X147" s="334">
        <f t="shared" si="633"/>
        <v>0.308</v>
      </c>
      <c r="Y147" s="334">
        <f t="shared" si="634"/>
        <v>0.308</v>
      </c>
      <c r="Z147" s="334">
        <f>MAX(W105:W147)</f>
        <v>0.80549999999999999</v>
      </c>
      <c r="AA147" s="334">
        <f t="shared" ref="AA147" si="855">MAX(X105:X147)</f>
        <v>0.80549999999999999</v>
      </c>
      <c r="AB147" s="334">
        <f t="shared" ref="AB147" si="856">MAX(Y105:Y147)</f>
        <v>0.80549999999999999</v>
      </c>
      <c r="AC147" s="334">
        <f t="shared" ref="AC147" si="857">W147/Z147</f>
        <v>0.3823711980136561</v>
      </c>
      <c r="AD147" s="334">
        <f t="shared" ref="AD147" si="858">X147/AA147</f>
        <v>0.3823711980136561</v>
      </c>
      <c r="AE147" s="334">
        <f t="shared" ref="AE147" si="859">Y147/AB147</f>
        <v>0.3823711980136561</v>
      </c>
    </row>
    <row r="148" spans="1:31" s="298" customFormat="1" x14ac:dyDescent="0.25"/>
    <row r="149" spans="1:31" s="312" customFormat="1" ht="30" customHeight="1" x14ac:dyDescent="0.25">
      <c r="A149" s="311" t="s">
        <v>144</v>
      </c>
    </row>
    <row r="150" spans="1:31" s="312" customFormat="1" ht="15.75" thickBot="1" x14ac:dyDescent="0.3">
      <c r="E150" s="313"/>
      <c r="F150" s="313"/>
      <c r="G150" s="313"/>
    </row>
    <row r="151" spans="1:31" s="312" customFormat="1" x14ac:dyDescent="0.25">
      <c r="B151" s="314"/>
      <c r="C151" s="342"/>
      <c r="D151" s="342" t="s">
        <v>136</v>
      </c>
      <c r="E151" s="343"/>
      <c r="F151" s="343"/>
      <c r="G151" s="315"/>
      <c r="H151" s="314"/>
      <c r="I151" s="342"/>
      <c r="J151" s="342" t="s">
        <v>95</v>
      </c>
      <c r="K151" s="343"/>
      <c r="L151" s="343"/>
      <c r="M151" s="315"/>
      <c r="N151" s="314"/>
      <c r="O151" s="342"/>
      <c r="P151" s="342" t="s">
        <v>105</v>
      </c>
      <c r="Q151" s="343"/>
      <c r="R151" s="343"/>
      <c r="S151" s="315"/>
      <c r="T151" s="314"/>
      <c r="U151" s="342" t="s">
        <v>167</v>
      </c>
      <c r="V151" s="315"/>
      <c r="W151" s="314"/>
      <c r="X151" s="342" t="s">
        <v>95</v>
      </c>
      <c r="Y151" s="315"/>
      <c r="Z151" s="314"/>
      <c r="AA151" s="342" t="s">
        <v>105</v>
      </c>
      <c r="AB151" s="315"/>
    </row>
    <row r="152" spans="1:31" s="312" customFormat="1" x14ac:dyDescent="0.25">
      <c r="B152" s="316"/>
      <c r="C152" s="344"/>
      <c r="D152" s="344"/>
      <c r="E152" s="344"/>
      <c r="F152" s="344"/>
      <c r="G152" s="317"/>
      <c r="H152" s="316"/>
      <c r="I152" s="344"/>
      <c r="J152" s="344"/>
      <c r="K152" s="344"/>
      <c r="L152" s="344"/>
      <c r="M152" s="317"/>
      <c r="N152" s="316"/>
      <c r="O152" s="344"/>
      <c r="P152" s="344"/>
      <c r="Q152" s="344"/>
      <c r="R152" s="344"/>
      <c r="S152" s="317"/>
      <c r="T152" s="316"/>
      <c r="U152" s="344"/>
      <c r="V152" s="317"/>
      <c r="W152" s="316"/>
      <c r="X152" s="344"/>
      <c r="Y152" s="317"/>
      <c r="Z152" s="316"/>
      <c r="AA152" s="344"/>
      <c r="AB152" s="317"/>
    </row>
    <row r="153" spans="1:31" s="312" customFormat="1" ht="63.75" x14ac:dyDescent="0.25">
      <c r="B153" s="345" t="s">
        <v>145</v>
      </c>
      <c r="C153" s="346" t="s">
        <v>145</v>
      </c>
      <c r="D153" s="346" t="s">
        <v>145</v>
      </c>
      <c r="E153" s="346" t="s">
        <v>146</v>
      </c>
      <c r="F153" s="346" t="s">
        <v>146</v>
      </c>
      <c r="G153" s="347" t="s">
        <v>146</v>
      </c>
      <c r="H153" s="345" t="s">
        <v>145</v>
      </c>
      <c r="I153" s="346" t="s">
        <v>145</v>
      </c>
      <c r="J153" s="346" t="s">
        <v>145</v>
      </c>
      <c r="K153" s="346" t="s">
        <v>146</v>
      </c>
      <c r="L153" s="346" t="s">
        <v>146</v>
      </c>
      <c r="M153" s="347" t="s">
        <v>146</v>
      </c>
      <c r="N153" s="345" t="s">
        <v>145</v>
      </c>
      <c r="O153" s="346" t="s">
        <v>145</v>
      </c>
      <c r="P153" s="346" t="s">
        <v>145</v>
      </c>
      <c r="Q153" s="346" t="s">
        <v>146</v>
      </c>
      <c r="R153" s="346" t="s">
        <v>146</v>
      </c>
      <c r="S153" s="347" t="s">
        <v>146</v>
      </c>
      <c r="T153" s="345"/>
      <c r="U153" s="346"/>
      <c r="V153" s="347"/>
      <c r="W153" s="345"/>
      <c r="X153" s="346"/>
      <c r="Y153" s="347"/>
      <c r="Z153" s="345"/>
      <c r="AA153" s="346"/>
      <c r="AB153" s="347"/>
    </row>
    <row r="154" spans="1:31" s="312" customFormat="1" x14ac:dyDescent="0.25">
      <c r="A154" s="318" t="s">
        <v>7</v>
      </c>
      <c r="B154" s="296">
        <f>'[3]Заработная плата'!$E11</f>
        <v>0.97299999999999998</v>
      </c>
      <c r="C154" s="296">
        <f>'[3]Заработная плата'!$G11</f>
        <v>0.97299999999999998</v>
      </c>
      <c r="D154" s="296">
        <f>'[3]Заработная плата'!$I11</f>
        <v>0.97299999999999998</v>
      </c>
      <c r="E154" s="296">
        <f>'[3]Заработная плата'!$K11</f>
        <v>1</v>
      </c>
      <c r="F154" s="296">
        <f>'[3]Заработная плата'!$M11</f>
        <v>1</v>
      </c>
      <c r="G154" s="296">
        <f>'[3]Заработная плата'!$O11</f>
        <v>1</v>
      </c>
      <c r="H154" s="334">
        <f>MAX(B154:B196)</f>
        <v>1</v>
      </c>
      <c r="I154" s="334">
        <f t="shared" ref="I154" si="860">MAX(C154:C196)</f>
        <v>1</v>
      </c>
      <c r="J154" s="334">
        <f t="shared" ref="J154" si="861">MAX(D154:D196)</f>
        <v>1</v>
      </c>
      <c r="K154" s="334">
        <f t="shared" ref="K154" si="862">MAX(E154:E196)</f>
        <v>1.0289999999999999</v>
      </c>
      <c r="L154" s="334">
        <f t="shared" ref="L154" si="863">MAX(F154:F196)</f>
        <v>1.0289999999999999</v>
      </c>
      <c r="M154" s="334">
        <f t="shared" ref="M154" si="864">MAX(G154:G196)</f>
        <v>1.0289999999999999</v>
      </c>
      <c r="N154" s="334">
        <f>B154/H154</f>
        <v>0.97299999999999998</v>
      </c>
      <c r="O154" s="334">
        <f t="shared" ref="O154" si="865">C154/I154</f>
        <v>0.97299999999999998</v>
      </c>
      <c r="P154" s="334">
        <f t="shared" ref="P154" si="866">D154/J154</f>
        <v>0.97299999999999998</v>
      </c>
      <c r="Q154" s="334">
        <f t="shared" ref="Q154" si="867">E154/K154</f>
        <v>0.97181729834791064</v>
      </c>
      <c r="R154" s="334">
        <f t="shared" ref="R154" si="868">F154/L154</f>
        <v>0.97181729834791064</v>
      </c>
      <c r="S154" s="334">
        <f t="shared" ref="S154" si="869">G154/M154</f>
        <v>0.97181729834791064</v>
      </c>
      <c r="T154" s="334">
        <f>AVERAGE(N154,Q154)</f>
        <v>0.97240864917395531</v>
      </c>
      <c r="U154" s="334">
        <f t="shared" ref="U154" si="870">AVERAGE(O154,R154)</f>
        <v>0.97240864917395531</v>
      </c>
      <c r="V154" s="334">
        <f t="shared" ref="V154" si="871">AVERAGE(P154,S154)</f>
        <v>0.97240864917395531</v>
      </c>
      <c r="W154" s="334">
        <f>MAX(T154:T196)</f>
        <v>0.97240864917395531</v>
      </c>
      <c r="X154" s="334">
        <f t="shared" ref="X154" si="872">MAX(U154:U196)</f>
        <v>0.97240864917395531</v>
      </c>
      <c r="Y154" s="334">
        <f t="shared" ref="Y154" si="873">MAX(V154:V196)</f>
        <v>0.97240864917395531</v>
      </c>
      <c r="Z154" s="334">
        <f>T154/W154</f>
        <v>1</v>
      </c>
      <c r="AA154" s="334">
        <f t="shared" ref="AA154" si="874">U154/X154</f>
        <v>1</v>
      </c>
      <c r="AB154" s="334">
        <f t="shared" ref="AB154" si="875">V154/Y154</f>
        <v>1</v>
      </c>
    </row>
    <row r="155" spans="1:31" s="312" customFormat="1" ht="7.5" customHeight="1" x14ac:dyDescent="0.25">
      <c r="A155" s="318"/>
      <c r="B155" s="296"/>
      <c r="C155" s="296"/>
      <c r="D155" s="296"/>
      <c r="E155" s="296"/>
      <c r="F155" s="296"/>
      <c r="G155" s="296"/>
      <c r="H155" s="334"/>
      <c r="I155" s="334"/>
      <c r="J155" s="334"/>
      <c r="K155" s="334"/>
      <c r="L155" s="334"/>
      <c r="M155" s="334"/>
      <c r="N155" s="334"/>
      <c r="O155" s="334"/>
      <c r="P155" s="334"/>
      <c r="Q155" s="334"/>
      <c r="R155" s="334"/>
      <c r="S155" s="334"/>
      <c r="T155" s="334"/>
      <c r="U155" s="334"/>
      <c r="V155" s="335"/>
      <c r="W155" s="334"/>
      <c r="X155" s="334"/>
      <c r="Y155" s="334"/>
      <c r="Z155" s="334"/>
      <c r="AA155" s="334"/>
      <c r="AB155" s="334"/>
    </row>
    <row r="156" spans="1:31" s="312" customFormat="1" x14ac:dyDescent="0.25">
      <c r="A156" s="318" t="s">
        <v>8</v>
      </c>
      <c r="B156" s="296">
        <f>'[3]Заработная плата'!$E13</f>
        <v>0.64900000000000002</v>
      </c>
      <c r="C156" s="296">
        <f>'[3]Заработная плата'!$G13</f>
        <v>0.64900000000000002</v>
      </c>
      <c r="D156" s="296">
        <f>'[3]Заработная плата'!$I13</f>
        <v>0.64900000000000002</v>
      </c>
      <c r="E156" s="296">
        <f>'[3]Заработная плата'!$K13</f>
        <v>0.441</v>
      </c>
      <c r="F156" s="296">
        <f>'[3]Заработная плата'!$M13</f>
        <v>0.441</v>
      </c>
      <c r="G156" s="296">
        <f>'[3]Заработная плата'!$O13</f>
        <v>0.441</v>
      </c>
      <c r="H156" s="334">
        <f>MAX(B154:B196)</f>
        <v>1</v>
      </c>
      <c r="I156" s="334">
        <f t="shared" ref="I156" si="876">MAX(C154:C196)</f>
        <v>1</v>
      </c>
      <c r="J156" s="334">
        <f t="shared" ref="J156" si="877">MAX(D154:D196)</f>
        <v>1</v>
      </c>
      <c r="K156" s="334">
        <f t="shared" ref="K156" si="878">MAX(E154:E196)</f>
        <v>1.0289999999999999</v>
      </c>
      <c r="L156" s="334">
        <f t="shared" ref="L156" si="879">MAX(F154:F196)</f>
        <v>1.0289999999999999</v>
      </c>
      <c r="M156" s="334">
        <f t="shared" ref="M156" si="880">MAX(G154:G196)</f>
        <v>1.0289999999999999</v>
      </c>
      <c r="N156" s="334">
        <f t="shared" ref="N156" si="881">B156/H156</f>
        <v>0.64900000000000002</v>
      </c>
      <c r="O156" s="334">
        <f t="shared" ref="O156" si="882">C156/I156</f>
        <v>0.64900000000000002</v>
      </c>
      <c r="P156" s="334">
        <f t="shared" ref="P156" si="883">D156/J156</f>
        <v>0.64900000000000002</v>
      </c>
      <c r="Q156" s="334">
        <f t="shared" ref="Q156" si="884">E156/K156</f>
        <v>0.4285714285714286</v>
      </c>
      <c r="R156" s="334">
        <f t="shared" ref="R156" si="885">F156/L156</f>
        <v>0.4285714285714286</v>
      </c>
      <c r="S156" s="334">
        <f t="shared" ref="S156" si="886">G156/M156</f>
        <v>0.4285714285714286</v>
      </c>
      <c r="T156" s="334">
        <f t="shared" ref="T156" si="887">AVERAGE(N156,Q156)</f>
        <v>0.53878571428571431</v>
      </c>
      <c r="U156" s="334">
        <f t="shared" ref="U156" si="888">AVERAGE(O156,R156)</f>
        <v>0.53878571428571431</v>
      </c>
      <c r="V156" s="334">
        <f t="shared" ref="V156" si="889">AVERAGE(P156,S156)</f>
        <v>0.53878571428571431</v>
      </c>
      <c r="W156" s="334">
        <f>MAX(T154:T196)</f>
        <v>0.97240864917395531</v>
      </c>
      <c r="X156" s="334">
        <f t="shared" ref="X156" si="890">MAX(U154:U196)</f>
        <v>0.97240864917395531</v>
      </c>
      <c r="Y156" s="334">
        <f t="shared" ref="Y156" si="891">MAX(V154:V196)</f>
        <v>0.97240864917395531</v>
      </c>
      <c r="Z156" s="334">
        <f t="shared" ref="Z156" si="892">T156/W156</f>
        <v>0.55407334636873462</v>
      </c>
      <c r="AA156" s="334">
        <f t="shared" ref="AA156" si="893">U156/X156</f>
        <v>0.55407334636873462</v>
      </c>
      <c r="AB156" s="334">
        <f t="shared" ref="AB156" si="894">V156/Y156</f>
        <v>0.55407334636873462</v>
      </c>
    </row>
    <row r="157" spans="1:31" s="312" customFormat="1" ht="6.75" customHeight="1" x14ac:dyDescent="0.25">
      <c r="A157" s="318"/>
      <c r="B157" s="296"/>
      <c r="C157" s="296"/>
      <c r="D157" s="296"/>
      <c r="E157" s="296"/>
      <c r="F157" s="296"/>
      <c r="G157" s="296"/>
      <c r="H157" s="334"/>
      <c r="I157" s="334"/>
      <c r="J157" s="334"/>
      <c r="K157" s="334"/>
      <c r="L157" s="334"/>
      <c r="M157" s="334"/>
      <c r="N157" s="334"/>
      <c r="O157" s="334"/>
      <c r="P157" s="334"/>
      <c r="Q157" s="334"/>
      <c r="R157" s="334"/>
      <c r="S157" s="334"/>
      <c r="T157" s="334"/>
      <c r="U157" s="334"/>
      <c r="V157" s="334"/>
      <c r="W157" s="334"/>
      <c r="X157" s="334"/>
      <c r="Y157" s="334"/>
      <c r="Z157" s="334"/>
      <c r="AA157" s="334"/>
      <c r="AB157" s="334"/>
    </row>
    <row r="158" spans="1:31" s="312" customFormat="1" x14ac:dyDescent="0.25">
      <c r="A158" s="318" t="s">
        <v>9</v>
      </c>
      <c r="B158" s="296">
        <f>'[3]Заработная плата'!$E15</f>
        <v>0.79800000000000004</v>
      </c>
      <c r="C158" s="296">
        <f>'[3]Заработная плата'!$G15</f>
        <v>0.79800000000000004</v>
      </c>
      <c r="D158" s="296">
        <f>'[3]Заработная плата'!$I15</f>
        <v>0.79800000000000004</v>
      </c>
      <c r="E158" s="296">
        <f>'[3]Заработная плата'!$K15</f>
        <v>0.38700000000000001</v>
      </c>
      <c r="F158" s="296">
        <f>'[3]Заработная плата'!$M15</f>
        <v>0.38700000000000001</v>
      </c>
      <c r="G158" s="296">
        <f>'[3]Заработная плата'!$O15</f>
        <v>0.38700000000000001</v>
      </c>
      <c r="H158" s="334">
        <f>MAX(B154:B196)</f>
        <v>1</v>
      </c>
      <c r="I158" s="334">
        <f t="shared" ref="I158" si="895">MAX(C154:C196)</f>
        <v>1</v>
      </c>
      <c r="J158" s="334">
        <f t="shared" ref="J158" si="896">MAX(D154:D196)</f>
        <v>1</v>
      </c>
      <c r="K158" s="334">
        <f t="shared" ref="K158" si="897">MAX(E154:E196)</f>
        <v>1.0289999999999999</v>
      </c>
      <c r="L158" s="334">
        <f t="shared" ref="L158" si="898">MAX(F154:F196)</f>
        <v>1.0289999999999999</v>
      </c>
      <c r="M158" s="334">
        <f t="shared" ref="M158" si="899">MAX(G154:G196)</f>
        <v>1.0289999999999999</v>
      </c>
      <c r="N158" s="334">
        <f t="shared" ref="N158" si="900">B158/H158</f>
        <v>0.79800000000000004</v>
      </c>
      <c r="O158" s="334">
        <f t="shared" ref="O158" si="901">C158/I158</f>
        <v>0.79800000000000004</v>
      </c>
      <c r="P158" s="334">
        <f t="shared" ref="P158" si="902">D158/J158</f>
        <v>0.79800000000000004</v>
      </c>
      <c r="Q158" s="334">
        <f t="shared" ref="Q158" si="903">E158/K158</f>
        <v>0.37609329446064144</v>
      </c>
      <c r="R158" s="334">
        <f t="shared" ref="R158" si="904">F158/L158</f>
        <v>0.37609329446064144</v>
      </c>
      <c r="S158" s="334">
        <f t="shared" ref="S158" si="905">G158/M158</f>
        <v>0.37609329446064144</v>
      </c>
      <c r="T158" s="334">
        <f t="shared" ref="T158" si="906">AVERAGE(N158,Q158)</f>
        <v>0.58704664723032074</v>
      </c>
      <c r="U158" s="334">
        <f t="shared" ref="U158" si="907">AVERAGE(O158,R158)</f>
        <v>0.58704664723032074</v>
      </c>
      <c r="V158" s="334">
        <f t="shared" ref="V158" si="908">AVERAGE(P158,S158)</f>
        <v>0.58704664723032074</v>
      </c>
      <c r="W158" s="334">
        <f>MAX(T154:T196)</f>
        <v>0.97240864917395531</v>
      </c>
      <c r="X158" s="334">
        <f t="shared" ref="X158" si="909">MAX(U154:U196)</f>
        <v>0.97240864917395531</v>
      </c>
      <c r="Y158" s="334">
        <f t="shared" ref="Y158" si="910">MAX(V154:V196)</f>
        <v>0.97240864917395531</v>
      </c>
      <c r="Z158" s="334">
        <f t="shared" ref="Z158" si="911">T158/W158</f>
        <v>0.60370364633120754</v>
      </c>
      <c r="AA158" s="334">
        <f t="shared" ref="AA158" si="912">U158/X158</f>
        <v>0.60370364633120754</v>
      </c>
      <c r="AB158" s="334">
        <f t="shared" ref="AB158" si="913">V158/Y158</f>
        <v>0.60370364633120754</v>
      </c>
    </row>
    <row r="159" spans="1:31" s="312" customFormat="1" ht="7.5" customHeight="1" x14ac:dyDescent="0.25">
      <c r="A159" s="318"/>
      <c r="B159" s="296"/>
      <c r="C159" s="296"/>
      <c r="D159" s="296"/>
      <c r="E159" s="296"/>
      <c r="F159" s="296"/>
      <c r="G159" s="296"/>
      <c r="H159" s="334"/>
      <c r="I159" s="334"/>
      <c r="J159" s="334"/>
      <c r="K159" s="334"/>
      <c r="L159" s="334"/>
      <c r="M159" s="334"/>
      <c r="N159" s="334"/>
      <c r="O159" s="334"/>
      <c r="P159" s="334"/>
      <c r="Q159" s="334"/>
      <c r="R159" s="334"/>
      <c r="S159" s="334"/>
      <c r="T159" s="334"/>
      <c r="U159" s="334"/>
      <c r="V159" s="334"/>
      <c r="W159" s="334"/>
      <c r="X159" s="334"/>
      <c r="Y159" s="334"/>
      <c r="Z159" s="334"/>
      <c r="AA159" s="334"/>
      <c r="AB159" s="334"/>
    </row>
    <row r="160" spans="1:31" s="312" customFormat="1" x14ac:dyDescent="0.25">
      <c r="A160" s="318" t="s">
        <v>10</v>
      </c>
      <c r="B160" s="296">
        <f>'[3]Заработная плата'!$E17</f>
        <v>0.78400000000000003</v>
      </c>
      <c r="C160" s="296">
        <f>'[3]Заработная плата'!$G17</f>
        <v>0.78400000000000003</v>
      </c>
      <c r="D160" s="296">
        <f>'[3]Заработная плата'!$I17</f>
        <v>0.78400000000000003</v>
      </c>
      <c r="E160" s="296">
        <f>'[3]Заработная плата'!$K17</f>
        <v>0.76600000000000001</v>
      </c>
      <c r="F160" s="296">
        <f>'[3]Заработная плата'!$M17</f>
        <v>0.76600000000000001</v>
      </c>
      <c r="G160" s="296">
        <f>'[3]Заработная плата'!$O17</f>
        <v>0.76600000000000001</v>
      </c>
      <c r="H160" s="334">
        <f>MAX(B154:B196)</f>
        <v>1</v>
      </c>
      <c r="I160" s="334">
        <f t="shared" ref="I160" si="914">MAX(C154:C196)</f>
        <v>1</v>
      </c>
      <c r="J160" s="334">
        <f t="shared" ref="J160" si="915">MAX(D154:D196)</f>
        <v>1</v>
      </c>
      <c r="K160" s="334">
        <f t="shared" ref="K160" si="916">MAX(E154:E196)</f>
        <v>1.0289999999999999</v>
      </c>
      <c r="L160" s="334">
        <f t="shared" ref="L160" si="917">MAX(F154:F196)</f>
        <v>1.0289999999999999</v>
      </c>
      <c r="M160" s="334">
        <f t="shared" ref="M160" si="918">MAX(G154:G196)</f>
        <v>1.0289999999999999</v>
      </c>
      <c r="N160" s="334">
        <f t="shared" ref="N160" si="919">B160/H160</f>
        <v>0.78400000000000003</v>
      </c>
      <c r="O160" s="334">
        <f t="shared" ref="O160" si="920">C160/I160</f>
        <v>0.78400000000000003</v>
      </c>
      <c r="P160" s="334">
        <f t="shared" ref="P160" si="921">D160/J160</f>
        <v>0.78400000000000003</v>
      </c>
      <c r="Q160" s="334">
        <f t="shared" ref="Q160" si="922">E160/K160</f>
        <v>0.74441205053449955</v>
      </c>
      <c r="R160" s="334">
        <f t="shared" ref="R160" si="923">F160/L160</f>
        <v>0.74441205053449955</v>
      </c>
      <c r="S160" s="334">
        <f t="shared" ref="S160" si="924">G160/M160</f>
        <v>0.74441205053449955</v>
      </c>
      <c r="T160" s="334">
        <f t="shared" ref="T160" si="925">AVERAGE(N160,Q160)</f>
        <v>0.76420602526724979</v>
      </c>
      <c r="U160" s="334">
        <f t="shared" ref="U160" si="926">AVERAGE(O160,R160)</f>
        <v>0.76420602526724979</v>
      </c>
      <c r="V160" s="334">
        <f t="shared" ref="V160" si="927">AVERAGE(P160,S160)</f>
        <v>0.76420602526724979</v>
      </c>
      <c r="W160" s="334">
        <f>MAX(T154:T196)</f>
        <v>0.97240864917395531</v>
      </c>
      <c r="X160" s="334">
        <f t="shared" ref="X160" si="928">MAX(U154:U196)</f>
        <v>0.97240864917395531</v>
      </c>
      <c r="Y160" s="334">
        <f t="shared" ref="Y160" si="929">MAX(V154:V196)</f>
        <v>0.97240864917395531</v>
      </c>
      <c r="Z160" s="334">
        <f t="shared" ref="Z160" si="930">T160/W160</f>
        <v>0.78588978606517934</v>
      </c>
      <c r="AA160" s="334">
        <f t="shared" ref="AA160" si="931">U160/X160</f>
        <v>0.78588978606517934</v>
      </c>
      <c r="AB160" s="334">
        <f t="shared" ref="AB160" si="932">V160/Y160</f>
        <v>0.78588978606517934</v>
      </c>
    </row>
    <row r="161" spans="1:28" s="312" customFormat="1" ht="7.5" customHeight="1" x14ac:dyDescent="0.25">
      <c r="A161" s="318"/>
      <c r="B161" s="296"/>
      <c r="C161" s="296"/>
      <c r="D161" s="296"/>
      <c r="E161" s="296"/>
      <c r="F161" s="296"/>
      <c r="G161" s="296"/>
      <c r="H161" s="334"/>
      <c r="I161" s="334"/>
      <c r="J161" s="334"/>
      <c r="K161" s="334"/>
      <c r="L161" s="334"/>
      <c r="M161" s="334"/>
      <c r="N161" s="334"/>
      <c r="O161" s="334"/>
      <c r="P161" s="334"/>
      <c r="Q161" s="334"/>
      <c r="R161" s="334"/>
      <c r="S161" s="334"/>
      <c r="T161" s="334"/>
      <c r="U161" s="334"/>
      <c r="V161" s="334"/>
      <c r="W161" s="334"/>
      <c r="X161" s="334"/>
      <c r="Y161" s="334"/>
      <c r="Z161" s="334"/>
      <c r="AA161" s="334"/>
      <c r="AB161" s="334"/>
    </row>
    <row r="162" spans="1:28" s="312" customFormat="1" x14ac:dyDescent="0.25">
      <c r="A162" s="318" t="s">
        <v>11</v>
      </c>
      <c r="B162" s="296">
        <f>'[3]Заработная плата'!$E19</f>
        <v>0.995</v>
      </c>
      <c r="C162" s="296">
        <f>'[3]Заработная плата'!$G19</f>
        <v>0.995</v>
      </c>
      <c r="D162" s="296">
        <f>'[3]Заработная плата'!$I19</f>
        <v>0.995</v>
      </c>
      <c r="E162" s="296">
        <f>'[3]Заработная плата'!$K19</f>
        <v>0.70899999999999996</v>
      </c>
      <c r="F162" s="296">
        <f>'[3]Заработная плата'!$M19</f>
        <v>0.70899999999999996</v>
      </c>
      <c r="G162" s="296">
        <f>'[3]Заработная плата'!$O19</f>
        <v>0.70899999999999996</v>
      </c>
      <c r="H162" s="334">
        <f>MAX(B154:B196)</f>
        <v>1</v>
      </c>
      <c r="I162" s="334">
        <f t="shared" ref="I162" si="933">MAX(C154:C196)</f>
        <v>1</v>
      </c>
      <c r="J162" s="334">
        <f t="shared" ref="J162" si="934">MAX(D154:D196)</f>
        <v>1</v>
      </c>
      <c r="K162" s="334">
        <f t="shared" ref="K162" si="935">MAX(E154:E196)</f>
        <v>1.0289999999999999</v>
      </c>
      <c r="L162" s="334">
        <f t="shared" ref="L162" si="936">MAX(F154:F196)</f>
        <v>1.0289999999999999</v>
      </c>
      <c r="M162" s="334">
        <f t="shared" ref="M162" si="937">MAX(G154:G196)</f>
        <v>1.0289999999999999</v>
      </c>
      <c r="N162" s="334">
        <f t="shared" ref="N162" si="938">B162/H162</f>
        <v>0.995</v>
      </c>
      <c r="O162" s="334">
        <f t="shared" ref="O162" si="939">C162/I162</f>
        <v>0.995</v>
      </c>
      <c r="P162" s="334">
        <f t="shared" ref="P162" si="940">D162/J162</f>
        <v>0.995</v>
      </c>
      <c r="Q162" s="334">
        <f t="shared" ref="Q162" si="941">E162/K162</f>
        <v>0.68901846452866866</v>
      </c>
      <c r="R162" s="334">
        <f t="shared" ref="R162" si="942">F162/L162</f>
        <v>0.68901846452866866</v>
      </c>
      <c r="S162" s="334">
        <f t="shared" ref="S162" si="943">G162/M162</f>
        <v>0.68901846452866866</v>
      </c>
      <c r="T162" s="334">
        <f t="shared" ref="T162" si="944">AVERAGE(N162,Q162)</f>
        <v>0.84200923226433433</v>
      </c>
      <c r="U162" s="334">
        <f t="shared" ref="U162" si="945">AVERAGE(O162,R162)</f>
        <v>0.84200923226433433</v>
      </c>
      <c r="V162" s="334">
        <f t="shared" ref="V162" si="946">AVERAGE(P162,S162)</f>
        <v>0.84200923226433433</v>
      </c>
      <c r="W162" s="334">
        <f>MAX(T154:T197)</f>
        <v>0.97240864917395531</v>
      </c>
      <c r="X162" s="334">
        <f t="shared" ref="X162" si="947">MAX(U154:U197)</f>
        <v>0.97240864917395531</v>
      </c>
      <c r="Y162" s="334">
        <f t="shared" ref="Y162" si="948">MAX(V154:V197)</f>
        <v>0.97240864917395531</v>
      </c>
      <c r="Z162" s="334">
        <f t="shared" ref="Z162" si="949">T162/W162</f>
        <v>0.86590059948521325</v>
      </c>
      <c r="AA162" s="334">
        <f t="shared" ref="AA162" si="950">U162/X162</f>
        <v>0.86590059948521325</v>
      </c>
      <c r="AB162" s="334">
        <f t="shared" ref="AB162" si="951">V162/Y162</f>
        <v>0.86590059948521325</v>
      </c>
    </row>
    <row r="163" spans="1:28" s="312" customFormat="1" ht="7.5" customHeight="1" x14ac:dyDescent="0.25">
      <c r="A163" s="318"/>
      <c r="B163" s="296"/>
      <c r="C163" s="296"/>
      <c r="D163" s="296"/>
      <c r="E163" s="296"/>
      <c r="F163" s="296"/>
      <c r="G163" s="296"/>
      <c r="H163" s="334"/>
      <c r="I163" s="334"/>
      <c r="J163" s="334"/>
      <c r="K163" s="334"/>
      <c r="L163" s="334"/>
      <c r="M163" s="334"/>
      <c r="N163" s="334"/>
      <c r="O163" s="334"/>
      <c r="P163" s="334"/>
      <c r="Q163" s="334"/>
      <c r="R163" s="334"/>
      <c r="S163" s="334"/>
      <c r="T163" s="334"/>
      <c r="U163" s="334"/>
      <c r="V163" s="334"/>
      <c r="W163" s="334"/>
      <c r="X163" s="334"/>
      <c r="Y163" s="334"/>
      <c r="Z163" s="334"/>
      <c r="AA163" s="334"/>
      <c r="AB163" s="334"/>
    </row>
    <row r="164" spans="1:28" s="312" customFormat="1" x14ac:dyDescent="0.25">
      <c r="A164" s="318" t="s">
        <v>12</v>
      </c>
      <c r="B164" s="296">
        <f>'[3]Заработная плата'!$E21</f>
        <v>0.65900000000000003</v>
      </c>
      <c r="C164" s="296">
        <f>'[3]Заработная плата'!$G21</f>
        <v>0.65900000000000003</v>
      </c>
      <c r="D164" s="296">
        <f>'[3]Заработная плата'!$I21</f>
        <v>0.65900000000000003</v>
      </c>
      <c r="E164" s="296">
        <f>'[3]Заработная плата'!$K21</f>
        <v>0.72599999999999998</v>
      </c>
      <c r="F164" s="296">
        <f>'[3]Заработная плата'!$M21</f>
        <v>0.72599999999999998</v>
      </c>
      <c r="G164" s="296">
        <f>'[3]Заработная плата'!$O21</f>
        <v>0.72599999999999998</v>
      </c>
      <c r="H164" s="334">
        <f>MAX(B154:B196)</f>
        <v>1</v>
      </c>
      <c r="I164" s="334">
        <f t="shared" ref="I164" si="952">MAX(C154:C196)</f>
        <v>1</v>
      </c>
      <c r="J164" s="334">
        <f t="shared" ref="J164" si="953">MAX(D154:D196)</f>
        <v>1</v>
      </c>
      <c r="K164" s="334">
        <f t="shared" ref="K164" si="954">MAX(E154:E196)</f>
        <v>1.0289999999999999</v>
      </c>
      <c r="L164" s="334">
        <f t="shared" ref="L164" si="955">MAX(F154:F196)</f>
        <v>1.0289999999999999</v>
      </c>
      <c r="M164" s="334">
        <f t="shared" ref="M164" si="956">MAX(G154:G196)</f>
        <v>1.0289999999999999</v>
      </c>
      <c r="N164" s="334">
        <f t="shared" ref="N164" si="957">B164/H164</f>
        <v>0.65900000000000003</v>
      </c>
      <c r="O164" s="334">
        <f t="shared" ref="O164" si="958">C164/I164</f>
        <v>0.65900000000000003</v>
      </c>
      <c r="P164" s="334">
        <f t="shared" ref="P164" si="959">D164/J164</f>
        <v>0.65900000000000003</v>
      </c>
      <c r="Q164" s="334">
        <f t="shared" ref="Q164" si="960">E164/K164</f>
        <v>0.70553935860058314</v>
      </c>
      <c r="R164" s="334">
        <f t="shared" ref="R164" si="961">F164/L164</f>
        <v>0.70553935860058314</v>
      </c>
      <c r="S164" s="334">
        <f t="shared" ref="S164" si="962">G164/M164</f>
        <v>0.70553935860058314</v>
      </c>
      <c r="T164" s="334">
        <f t="shared" ref="T164" si="963">AVERAGE(N164,Q164)</f>
        <v>0.68226967930029159</v>
      </c>
      <c r="U164" s="334">
        <f t="shared" ref="U164" si="964">AVERAGE(O164,R164)</f>
        <v>0.68226967930029159</v>
      </c>
      <c r="V164" s="334">
        <f t="shared" ref="V164" si="965">AVERAGE(P164,S164)</f>
        <v>0.68226967930029159</v>
      </c>
      <c r="W164" s="334">
        <f>MAX(T154:T196)</f>
        <v>0.97240864917395531</v>
      </c>
      <c r="X164" s="334">
        <f t="shared" ref="X164" si="966">MAX(U154:U196)</f>
        <v>0.97240864917395531</v>
      </c>
      <c r="Y164" s="334">
        <f t="shared" ref="Y164" si="967">MAX(V154:V196)</f>
        <v>0.97240864917395531</v>
      </c>
      <c r="Z164" s="334">
        <f t="shared" ref="Z164" si="968">T164/W164</f>
        <v>0.7016285590218353</v>
      </c>
      <c r="AA164" s="334">
        <f t="shared" ref="AA164" si="969">U164/X164</f>
        <v>0.7016285590218353</v>
      </c>
      <c r="AB164" s="334">
        <f t="shared" ref="AB164" si="970">V164/Y164</f>
        <v>0.7016285590218353</v>
      </c>
    </row>
    <row r="165" spans="1:28" s="312" customFormat="1" ht="6.75" customHeight="1" x14ac:dyDescent="0.25">
      <c r="A165" s="318"/>
      <c r="B165" s="296"/>
      <c r="C165" s="296"/>
      <c r="D165" s="296"/>
      <c r="E165" s="296"/>
      <c r="F165" s="296"/>
      <c r="G165" s="296"/>
      <c r="H165" s="334"/>
      <c r="I165" s="334"/>
      <c r="J165" s="334"/>
      <c r="K165" s="334"/>
      <c r="L165" s="334"/>
      <c r="M165" s="334"/>
      <c r="N165" s="334"/>
      <c r="O165" s="334"/>
      <c r="P165" s="334"/>
      <c r="Q165" s="334"/>
      <c r="R165" s="334"/>
      <c r="S165" s="334"/>
      <c r="T165" s="334"/>
      <c r="U165" s="334"/>
      <c r="V165" s="334"/>
      <c r="W165" s="334"/>
      <c r="X165" s="334"/>
      <c r="Y165" s="334"/>
      <c r="Z165" s="334"/>
      <c r="AA165" s="334"/>
      <c r="AB165" s="334"/>
    </row>
    <row r="166" spans="1:28" s="312" customFormat="1" x14ac:dyDescent="0.25">
      <c r="A166" s="318" t="s">
        <v>13</v>
      </c>
      <c r="B166" s="296">
        <f>'[3]Заработная плата'!$E23</f>
        <v>1</v>
      </c>
      <c r="C166" s="296">
        <f>'[3]Заработная плата'!$G23</f>
        <v>1</v>
      </c>
      <c r="D166" s="296">
        <f>'[3]Заработная плата'!$I23</f>
        <v>1</v>
      </c>
      <c r="E166" s="296">
        <f>'[3]Заработная плата'!$K23</f>
        <v>0.52600000000000002</v>
      </c>
      <c r="F166" s="296">
        <f>'[3]Заработная плата'!$M23</f>
        <v>0.52600000000000002</v>
      </c>
      <c r="G166" s="296">
        <f>'[3]Заработная плата'!$O23</f>
        <v>0.52600000000000002</v>
      </c>
      <c r="H166" s="334">
        <f>MAX(B154:B196)</f>
        <v>1</v>
      </c>
      <c r="I166" s="334">
        <f t="shared" ref="I166" si="971">MAX(C154:C196)</f>
        <v>1</v>
      </c>
      <c r="J166" s="334">
        <f t="shared" ref="J166" si="972">MAX(D154:D196)</f>
        <v>1</v>
      </c>
      <c r="K166" s="334">
        <f t="shared" ref="K166" si="973">MAX(E154:E196)</f>
        <v>1.0289999999999999</v>
      </c>
      <c r="L166" s="334">
        <f t="shared" ref="L166" si="974">MAX(F154:F196)</f>
        <v>1.0289999999999999</v>
      </c>
      <c r="M166" s="334">
        <f t="shared" ref="M166" si="975">MAX(G154:G196)</f>
        <v>1.0289999999999999</v>
      </c>
      <c r="N166" s="334">
        <f t="shared" ref="N166" si="976">B166/H166</f>
        <v>1</v>
      </c>
      <c r="O166" s="334">
        <f t="shared" ref="O166" si="977">C166/I166</f>
        <v>1</v>
      </c>
      <c r="P166" s="334">
        <f t="shared" ref="P166" si="978">D166/J166</f>
        <v>1</v>
      </c>
      <c r="Q166" s="334">
        <f t="shared" ref="Q166" si="979">E166/K166</f>
        <v>0.51117589893100102</v>
      </c>
      <c r="R166" s="334">
        <f t="shared" ref="R166" si="980">F166/L166</f>
        <v>0.51117589893100102</v>
      </c>
      <c r="S166" s="334">
        <f t="shared" ref="S166" si="981">G166/M166</f>
        <v>0.51117589893100102</v>
      </c>
      <c r="T166" s="334">
        <f t="shared" ref="T166" si="982">AVERAGE(N166,Q166)</f>
        <v>0.75558794946550045</v>
      </c>
      <c r="U166" s="334">
        <f t="shared" ref="U166" si="983">AVERAGE(O166,R166)</f>
        <v>0.75558794946550045</v>
      </c>
      <c r="V166" s="334">
        <f t="shared" ref="V166" si="984">AVERAGE(P166,S166)</f>
        <v>0.75558794946550045</v>
      </c>
      <c r="W166" s="334">
        <f>MAX(T154:T196)</f>
        <v>0.97240864917395531</v>
      </c>
      <c r="X166" s="334">
        <f t="shared" ref="X166" si="985">MAX(U154:U196)</f>
        <v>0.97240864917395531</v>
      </c>
      <c r="Y166" s="334">
        <f t="shared" ref="Y166" si="986">MAX(V154:V196)</f>
        <v>0.97240864917395531</v>
      </c>
      <c r="Z166" s="334">
        <f t="shared" ref="Z166" si="987">T166/W166</f>
        <v>0.77702717896160178</v>
      </c>
      <c r="AA166" s="334">
        <f t="shared" ref="AA166" si="988">U166/X166</f>
        <v>0.77702717896160178</v>
      </c>
      <c r="AB166" s="334">
        <f t="shared" ref="AB166" si="989">V166/Y166</f>
        <v>0.77702717896160178</v>
      </c>
    </row>
    <row r="167" spans="1:28" s="312" customFormat="1" ht="8.25" customHeight="1" x14ac:dyDescent="0.25">
      <c r="A167" s="318"/>
      <c r="B167" s="296"/>
      <c r="C167" s="296"/>
      <c r="D167" s="296"/>
      <c r="E167" s="296"/>
      <c r="F167" s="296"/>
      <c r="G167" s="296"/>
      <c r="H167" s="334"/>
      <c r="I167" s="334"/>
      <c r="J167" s="334"/>
      <c r="K167" s="334"/>
      <c r="L167" s="334"/>
      <c r="M167" s="334"/>
      <c r="N167" s="334"/>
      <c r="O167" s="334"/>
      <c r="P167" s="334"/>
      <c r="Q167" s="334"/>
      <c r="R167" s="334"/>
      <c r="S167" s="334"/>
      <c r="T167" s="334"/>
      <c r="U167" s="334"/>
      <c r="V167" s="334"/>
      <c r="W167" s="334"/>
      <c r="X167" s="334"/>
      <c r="Y167" s="334"/>
      <c r="Z167" s="334"/>
      <c r="AA167" s="334"/>
      <c r="AB167" s="334"/>
    </row>
    <row r="168" spans="1:28" s="312" customFormat="1" x14ac:dyDescent="0.25">
      <c r="A168" s="319" t="s">
        <v>14</v>
      </c>
      <c r="B168" s="296">
        <f>'[3]Заработная плата'!$E25</f>
        <v>0.63600000000000001</v>
      </c>
      <c r="C168" s="296">
        <f>'[3]Заработная плата'!$G25</f>
        <v>0.63600000000000001</v>
      </c>
      <c r="D168" s="296">
        <f>'[3]Заработная плата'!$I25</f>
        <v>0.63600000000000001</v>
      </c>
      <c r="E168" s="296">
        <f>'[3]Заработная плата'!$K25</f>
        <v>0.53600000000000003</v>
      </c>
      <c r="F168" s="296">
        <f>'[3]Заработная плата'!$M25</f>
        <v>0.53600000000000003</v>
      </c>
      <c r="G168" s="296">
        <f>'[3]Заработная плата'!$O25</f>
        <v>0.53600000000000003</v>
      </c>
      <c r="H168" s="334">
        <f>MAX(B154:B196)</f>
        <v>1</v>
      </c>
      <c r="I168" s="334">
        <f t="shared" ref="I168" si="990">MAX(C154:C196)</f>
        <v>1</v>
      </c>
      <c r="J168" s="334">
        <f t="shared" ref="J168" si="991">MAX(D154:D196)</f>
        <v>1</v>
      </c>
      <c r="K168" s="334">
        <f t="shared" ref="K168" si="992">MAX(E154:E196)</f>
        <v>1.0289999999999999</v>
      </c>
      <c r="L168" s="334">
        <f t="shared" ref="L168" si="993">MAX(F154:F196)</f>
        <v>1.0289999999999999</v>
      </c>
      <c r="M168" s="334">
        <f t="shared" ref="M168" si="994">MAX(G154:G196)</f>
        <v>1.0289999999999999</v>
      </c>
      <c r="N168" s="334">
        <f t="shared" ref="N168" si="995">B168/H168</f>
        <v>0.63600000000000001</v>
      </c>
      <c r="O168" s="334">
        <f t="shared" ref="O168" si="996">C168/I168</f>
        <v>0.63600000000000001</v>
      </c>
      <c r="P168" s="334">
        <f t="shared" ref="P168" si="997">D168/J168</f>
        <v>0.63600000000000001</v>
      </c>
      <c r="Q168" s="334">
        <f t="shared" ref="Q168" si="998">E168/K168</f>
        <v>0.52089407191448012</v>
      </c>
      <c r="R168" s="334">
        <f t="shared" ref="R168" si="999">F168/L168</f>
        <v>0.52089407191448012</v>
      </c>
      <c r="S168" s="334">
        <f t="shared" ref="S168" si="1000">G168/M168</f>
        <v>0.52089407191448012</v>
      </c>
      <c r="T168" s="334">
        <f t="shared" ref="T168" si="1001">AVERAGE(N168,Q168)</f>
        <v>0.57844703595724001</v>
      </c>
      <c r="U168" s="334">
        <f t="shared" ref="U168" si="1002">AVERAGE(O168,R168)</f>
        <v>0.57844703595724001</v>
      </c>
      <c r="V168" s="334">
        <f t="shared" ref="V168" si="1003">AVERAGE(P168,S168)</f>
        <v>0.57844703595724001</v>
      </c>
      <c r="W168" s="334">
        <f>MAX(T154:T196)</f>
        <v>0.97240864917395531</v>
      </c>
      <c r="X168" s="334">
        <f t="shared" ref="X168" si="1004">MAX(U154:U196)</f>
        <v>0.97240864917395531</v>
      </c>
      <c r="Y168" s="334">
        <f t="shared" ref="Y168" si="1005">MAX(V154:V196)</f>
        <v>0.97240864917395531</v>
      </c>
      <c r="Z168" s="334">
        <f t="shared" ref="Z168" si="1006">T168/W168</f>
        <v>0.59486002767316082</v>
      </c>
      <c r="AA168" s="334">
        <f t="shared" ref="AA168" si="1007">U168/X168</f>
        <v>0.59486002767316082</v>
      </c>
      <c r="AB168" s="334">
        <f t="shared" ref="AB168" si="1008">V168/Y168</f>
        <v>0.59486002767316082</v>
      </c>
    </row>
    <row r="169" spans="1:28" s="312" customFormat="1" ht="7.5" customHeight="1" x14ac:dyDescent="0.25">
      <c r="A169" s="319"/>
      <c r="B169" s="296"/>
      <c r="C169" s="296"/>
      <c r="D169" s="296"/>
      <c r="E169" s="296"/>
      <c r="F169" s="296"/>
      <c r="G169" s="296"/>
      <c r="H169" s="334"/>
      <c r="I169" s="334"/>
      <c r="J169" s="334"/>
      <c r="K169" s="334"/>
      <c r="L169" s="334"/>
      <c r="M169" s="334"/>
      <c r="N169" s="334"/>
      <c r="O169" s="334"/>
      <c r="P169" s="334"/>
      <c r="Q169" s="334"/>
      <c r="R169" s="334"/>
      <c r="S169" s="334"/>
      <c r="T169" s="334"/>
      <c r="U169" s="334"/>
      <c r="V169" s="334"/>
      <c r="W169" s="334"/>
      <c r="X169" s="334"/>
      <c r="Y169" s="334"/>
      <c r="Z169" s="334"/>
      <c r="AA169" s="334"/>
      <c r="AB169" s="334"/>
    </row>
    <row r="170" spans="1:28" s="312" customFormat="1" x14ac:dyDescent="0.25">
      <c r="A170" s="319" t="s">
        <v>15</v>
      </c>
      <c r="B170" s="296">
        <f>'[3]Заработная плата'!$E27</f>
        <v>0.82699999999999996</v>
      </c>
      <c r="C170" s="296">
        <f>'[3]Заработная плата'!$G27</f>
        <v>0.82699999999999996</v>
      </c>
      <c r="D170" s="296">
        <f>'[3]Заработная плата'!$I27</f>
        <v>0.82699999999999996</v>
      </c>
      <c r="E170" s="296">
        <f>'[3]Заработная плата'!$K27</f>
        <v>0.82199999999999995</v>
      </c>
      <c r="F170" s="296">
        <f>'[3]Заработная плата'!$M27</f>
        <v>0.82199999999999995</v>
      </c>
      <c r="G170" s="296">
        <f>'[3]Заработная плата'!$O27</f>
        <v>0.82199999999999995</v>
      </c>
      <c r="H170" s="334">
        <f>MAX(B154:B196)</f>
        <v>1</v>
      </c>
      <c r="I170" s="334">
        <f t="shared" ref="I170" si="1009">MAX(C154:C196)</f>
        <v>1</v>
      </c>
      <c r="J170" s="334">
        <f t="shared" ref="J170" si="1010">MAX(D154:D196)</f>
        <v>1</v>
      </c>
      <c r="K170" s="334">
        <f t="shared" ref="K170" si="1011">MAX(E154:E196)</f>
        <v>1.0289999999999999</v>
      </c>
      <c r="L170" s="334">
        <f t="shared" ref="L170" si="1012">MAX(F154:F196)</f>
        <v>1.0289999999999999</v>
      </c>
      <c r="M170" s="334">
        <f t="shared" ref="M170" si="1013">MAX(G154:G196)</f>
        <v>1.0289999999999999</v>
      </c>
      <c r="N170" s="334">
        <f t="shared" ref="N170" si="1014">B170/H170</f>
        <v>0.82699999999999996</v>
      </c>
      <c r="O170" s="334">
        <f t="shared" ref="O170" si="1015">C170/I170</f>
        <v>0.82699999999999996</v>
      </c>
      <c r="P170" s="334">
        <f t="shared" ref="P170" si="1016">D170/J170</f>
        <v>0.82699999999999996</v>
      </c>
      <c r="Q170" s="334">
        <f t="shared" ref="Q170" si="1017">E170/K170</f>
        <v>0.79883381924198249</v>
      </c>
      <c r="R170" s="334">
        <f t="shared" ref="R170" si="1018">F170/L170</f>
        <v>0.79883381924198249</v>
      </c>
      <c r="S170" s="334">
        <f t="shared" ref="S170" si="1019">G170/M170</f>
        <v>0.79883381924198249</v>
      </c>
      <c r="T170" s="334">
        <f t="shared" ref="T170" si="1020">AVERAGE(N170,Q170)</f>
        <v>0.81291690962099117</v>
      </c>
      <c r="U170" s="334">
        <f t="shared" ref="U170" si="1021">AVERAGE(O170,R170)</f>
        <v>0.81291690962099117</v>
      </c>
      <c r="V170" s="334">
        <f t="shared" ref="V170" si="1022">AVERAGE(P170,S170)</f>
        <v>0.81291690962099117</v>
      </c>
      <c r="W170" s="334">
        <f>MAX(T154:T196)</f>
        <v>0.97240864917395531</v>
      </c>
      <c r="X170" s="334">
        <f t="shared" ref="X170" si="1023">MAX(U154:U196)</f>
        <v>0.97240864917395531</v>
      </c>
      <c r="Y170" s="334">
        <f t="shared" ref="Y170" si="1024">MAX(V154:V196)</f>
        <v>0.97240864917395531</v>
      </c>
      <c r="Z170" s="334">
        <f t="shared" ref="Z170" si="1025">T170/W170</f>
        <v>0.83598280446348383</v>
      </c>
      <c r="AA170" s="334">
        <f t="shared" ref="AA170" si="1026">U170/X170</f>
        <v>0.83598280446348383</v>
      </c>
      <c r="AB170" s="334">
        <f t="shared" ref="AB170" si="1027">V170/Y170</f>
        <v>0.83598280446348383</v>
      </c>
    </row>
    <row r="171" spans="1:28" s="312" customFormat="1" ht="6" customHeight="1" x14ac:dyDescent="0.25">
      <c r="A171" s="319"/>
      <c r="B171" s="296"/>
      <c r="C171" s="296"/>
      <c r="D171" s="296"/>
      <c r="E171" s="296"/>
      <c r="F171" s="296"/>
      <c r="G171" s="296"/>
      <c r="H171" s="334"/>
      <c r="I171" s="334"/>
      <c r="J171" s="334"/>
      <c r="K171" s="334"/>
      <c r="L171" s="334"/>
      <c r="M171" s="334"/>
      <c r="N171" s="334"/>
      <c r="O171" s="334"/>
      <c r="P171" s="334"/>
      <c r="Q171" s="334"/>
      <c r="R171" s="334"/>
      <c r="S171" s="334"/>
      <c r="T171" s="334"/>
      <c r="U171" s="334"/>
      <c r="V171" s="334"/>
      <c r="W171" s="334"/>
      <c r="X171" s="334"/>
      <c r="Y171" s="334"/>
      <c r="Z171" s="334"/>
      <c r="AA171" s="334"/>
      <c r="AB171" s="334"/>
    </row>
    <row r="172" spans="1:28" s="312" customFormat="1" x14ac:dyDescent="0.25">
      <c r="A172" s="319" t="s">
        <v>16</v>
      </c>
      <c r="B172" s="296">
        <f>'[3]Заработная плата'!$E29</f>
        <v>0.64500000000000002</v>
      </c>
      <c r="C172" s="296">
        <f>'[3]Заработная плата'!$G29</f>
        <v>0.64500000000000002</v>
      </c>
      <c r="D172" s="296">
        <f>'[3]Заработная плата'!$I29</f>
        <v>0.64500000000000002</v>
      </c>
      <c r="E172" s="296">
        <f>'[3]Заработная плата'!$K29</f>
        <v>0.57199999999999995</v>
      </c>
      <c r="F172" s="296">
        <f>'[3]Заработная плата'!$M29</f>
        <v>0.57199999999999995</v>
      </c>
      <c r="G172" s="296">
        <f>'[3]Заработная плата'!$O29</f>
        <v>0.57199999999999995</v>
      </c>
      <c r="H172" s="334">
        <f>MAX(B154:B196)</f>
        <v>1</v>
      </c>
      <c r="I172" s="334">
        <f t="shared" ref="I172" si="1028">MAX(C154:C196)</f>
        <v>1</v>
      </c>
      <c r="J172" s="334">
        <f t="shared" ref="J172" si="1029">MAX(D154:D196)</f>
        <v>1</v>
      </c>
      <c r="K172" s="334">
        <f t="shared" ref="K172" si="1030">MAX(E154:E196)</f>
        <v>1.0289999999999999</v>
      </c>
      <c r="L172" s="334">
        <f t="shared" ref="L172" si="1031">MAX(F154:F196)</f>
        <v>1.0289999999999999</v>
      </c>
      <c r="M172" s="334">
        <f t="shared" ref="M172" si="1032">MAX(G154:G196)</f>
        <v>1.0289999999999999</v>
      </c>
      <c r="N172" s="334">
        <f t="shared" ref="N172" si="1033">B172/H172</f>
        <v>0.64500000000000002</v>
      </c>
      <c r="O172" s="334">
        <f t="shared" ref="O172" si="1034">C172/I172</f>
        <v>0.64500000000000002</v>
      </c>
      <c r="P172" s="334">
        <f t="shared" ref="P172" si="1035">D172/J172</f>
        <v>0.64500000000000002</v>
      </c>
      <c r="Q172" s="334">
        <f t="shared" ref="Q172" si="1036">E172/K172</f>
        <v>0.55587949465500486</v>
      </c>
      <c r="R172" s="334">
        <f t="shared" ref="R172" si="1037">F172/L172</f>
        <v>0.55587949465500486</v>
      </c>
      <c r="S172" s="334">
        <f t="shared" ref="S172" si="1038">G172/M172</f>
        <v>0.55587949465500486</v>
      </c>
      <c r="T172" s="334">
        <f t="shared" ref="T172" si="1039">AVERAGE(N172,Q172)</f>
        <v>0.60043974732750249</v>
      </c>
      <c r="U172" s="334">
        <f t="shared" ref="U172" si="1040">AVERAGE(O172,R172)</f>
        <v>0.60043974732750249</v>
      </c>
      <c r="V172" s="334">
        <f t="shared" ref="V172" si="1041">AVERAGE(P172,S172)</f>
        <v>0.60043974732750249</v>
      </c>
      <c r="W172" s="334">
        <f>MAX(T154:T196)</f>
        <v>0.97240864917395531</v>
      </c>
      <c r="X172" s="334">
        <f t="shared" ref="X172" si="1042">MAX(U154:U196)</f>
        <v>0.97240864917395531</v>
      </c>
      <c r="Y172" s="334">
        <f t="shared" ref="Y172" si="1043">MAX(V154:V196)</f>
        <v>0.97240864917395531</v>
      </c>
      <c r="Z172" s="334">
        <f t="shared" ref="Z172" si="1044">T172/W172</f>
        <v>0.61747676538826135</v>
      </c>
      <c r="AA172" s="334">
        <f t="shared" ref="AA172" si="1045">U172/X172</f>
        <v>0.61747676538826135</v>
      </c>
      <c r="AB172" s="334">
        <f t="shared" ref="AB172" si="1046">V172/Y172</f>
        <v>0.61747676538826135</v>
      </c>
    </row>
    <row r="173" spans="1:28" s="312" customFormat="1" ht="7.5" customHeight="1" x14ac:dyDescent="0.25">
      <c r="A173" s="319"/>
      <c r="B173" s="296"/>
      <c r="C173" s="296"/>
      <c r="D173" s="296"/>
      <c r="E173" s="296"/>
      <c r="F173" s="296"/>
      <c r="G173" s="296"/>
      <c r="H173" s="334"/>
      <c r="I173" s="334"/>
      <c r="J173" s="334"/>
      <c r="K173" s="334"/>
      <c r="L173" s="334"/>
      <c r="M173" s="334"/>
      <c r="N173" s="334"/>
      <c r="O173" s="334"/>
      <c r="P173" s="334"/>
      <c r="Q173" s="334"/>
      <c r="R173" s="334"/>
      <c r="S173" s="334"/>
      <c r="T173" s="334"/>
      <c r="U173" s="334"/>
      <c r="V173" s="334"/>
      <c r="W173" s="334"/>
      <c r="X173" s="334"/>
      <c r="Y173" s="334"/>
      <c r="Z173" s="334"/>
      <c r="AA173" s="334"/>
      <c r="AB173" s="334"/>
    </row>
    <row r="174" spans="1:28" s="312" customFormat="1" x14ac:dyDescent="0.25">
      <c r="A174" s="319" t="s">
        <v>17</v>
      </c>
      <c r="B174" s="296">
        <f>'[3]Заработная плата'!$E31</f>
        <v>0.84399999999999997</v>
      </c>
      <c r="C174" s="296">
        <f>'[3]Заработная плата'!$G31</f>
        <v>0.84399999999999997</v>
      </c>
      <c r="D174" s="296">
        <f>'[3]Заработная плата'!$I31</f>
        <v>0.84399999999999997</v>
      </c>
      <c r="E174" s="296">
        <f>'[3]Заработная плата'!$K31</f>
        <v>0.60899999999999999</v>
      </c>
      <c r="F174" s="296">
        <f>'[3]Заработная плата'!$M31</f>
        <v>0.60899999999999999</v>
      </c>
      <c r="G174" s="296">
        <f>'[3]Заработная плата'!$O31</f>
        <v>0.60899999999999999</v>
      </c>
      <c r="H174" s="334">
        <f>MAX(B154:B196)</f>
        <v>1</v>
      </c>
      <c r="I174" s="334">
        <f t="shared" ref="I174" si="1047">MAX(C154:C196)</f>
        <v>1</v>
      </c>
      <c r="J174" s="334">
        <f t="shared" ref="J174" si="1048">MAX(D154:D196)</f>
        <v>1</v>
      </c>
      <c r="K174" s="334">
        <f t="shared" ref="K174" si="1049">MAX(E154:E196)</f>
        <v>1.0289999999999999</v>
      </c>
      <c r="L174" s="334">
        <f t="shared" ref="L174" si="1050">MAX(F154:F196)</f>
        <v>1.0289999999999999</v>
      </c>
      <c r="M174" s="334">
        <f t="shared" ref="M174" si="1051">MAX(G154:G196)</f>
        <v>1.0289999999999999</v>
      </c>
      <c r="N174" s="334">
        <f t="shared" ref="N174" si="1052">B174/H174</f>
        <v>0.84399999999999997</v>
      </c>
      <c r="O174" s="334">
        <f t="shared" ref="O174" si="1053">C174/I174</f>
        <v>0.84399999999999997</v>
      </c>
      <c r="P174" s="334">
        <f t="shared" ref="P174" si="1054">D174/J174</f>
        <v>0.84399999999999997</v>
      </c>
      <c r="Q174" s="334">
        <f t="shared" ref="Q174" si="1055">E174/K174</f>
        <v>0.59183673469387754</v>
      </c>
      <c r="R174" s="334">
        <f t="shared" ref="R174" si="1056">F174/L174</f>
        <v>0.59183673469387754</v>
      </c>
      <c r="S174" s="334">
        <f t="shared" ref="S174" si="1057">G174/M174</f>
        <v>0.59183673469387754</v>
      </c>
      <c r="T174" s="334">
        <f t="shared" ref="T174" si="1058">AVERAGE(N174,Q174)</f>
        <v>0.7179183673469387</v>
      </c>
      <c r="U174" s="334">
        <f t="shared" ref="U174" si="1059">AVERAGE(O174,R174)</f>
        <v>0.7179183673469387</v>
      </c>
      <c r="V174" s="334">
        <f t="shared" ref="V174" si="1060">AVERAGE(P174,S174)</f>
        <v>0.7179183673469387</v>
      </c>
      <c r="W174" s="334">
        <f>MAX(T154:T196)</f>
        <v>0.97240864917395531</v>
      </c>
      <c r="X174" s="334">
        <f t="shared" ref="X174" si="1061">MAX(U154:U196)</f>
        <v>0.97240864917395531</v>
      </c>
      <c r="Y174" s="334">
        <f t="shared" ref="Y174" si="1062">MAX(V154:V196)</f>
        <v>0.97240864917395531</v>
      </c>
      <c r="Z174" s="334">
        <f t="shared" ref="Z174" si="1063">T174/W174</f>
        <v>0.73828875129483695</v>
      </c>
      <c r="AA174" s="334">
        <f t="shared" ref="AA174" si="1064">U174/X174</f>
        <v>0.73828875129483695</v>
      </c>
      <c r="AB174" s="334">
        <f t="shared" ref="AB174" si="1065">V174/Y174</f>
        <v>0.73828875129483695</v>
      </c>
    </row>
    <row r="175" spans="1:28" s="312" customFormat="1" ht="7.5" customHeight="1" x14ac:dyDescent="0.25">
      <c r="A175" s="319"/>
      <c r="B175" s="296"/>
      <c r="C175" s="296"/>
      <c r="D175" s="296"/>
      <c r="E175" s="296"/>
      <c r="F175" s="296"/>
      <c r="G175" s="296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</row>
    <row r="176" spans="1:28" s="312" customFormat="1" x14ac:dyDescent="0.25">
      <c r="A176" s="319" t="s">
        <v>18</v>
      </c>
      <c r="B176" s="296">
        <f>'[3]Заработная плата'!$E33</f>
        <v>0.61699999999999999</v>
      </c>
      <c r="C176" s="296">
        <f>'[3]Заработная плата'!$G33</f>
        <v>0.61699999999999999</v>
      </c>
      <c r="D176" s="296">
        <f>'[3]Заработная плата'!$I33</f>
        <v>0.61699999999999999</v>
      </c>
      <c r="E176" s="296">
        <f>'[3]Заработная плата'!$K33</f>
        <v>0.58699999999999997</v>
      </c>
      <c r="F176" s="296">
        <f>'[3]Заработная плата'!$M33</f>
        <v>0.58699999999999997</v>
      </c>
      <c r="G176" s="296">
        <f>'[3]Заработная плата'!$O33</f>
        <v>0.58699999999999997</v>
      </c>
      <c r="H176" s="334">
        <f>MAX(B154:B196)</f>
        <v>1</v>
      </c>
      <c r="I176" s="334">
        <f t="shared" ref="I176" si="1066">MAX(C154:C196)</f>
        <v>1</v>
      </c>
      <c r="J176" s="334">
        <f t="shared" ref="J176" si="1067">MAX(D154:D196)</f>
        <v>1</v>
      </c>
      <c r="K176" s="334">
        <f t="shared" ref="K176" si="1068">MAX(E154:E196)</f>
        <v>1.0289999999999999</v>
      </c>
      <c r="L176" s="334">
        <f t="shared" ref="L176" si="1069">MAX(F154:F196)</f>
        <v>1.0289999999999999</v>
      </c>
      <c r="M176" s="334">
        <f t="shared" ref="M176" si="1070">MAX(G154:G196)</f>
        <v>1.0289999999999999</v>
      </c>
      <c r="N176" s="334">
        <f t="shared" ref="N176" si="1071">B176/H176</f>
        <v>0.61699999999999999</v>
      </c>
      <c r="O176" s="334">
        <f t="shared" ref="O176" si="1072">C176/I176</f>
        <v>0.61699999999999999</v>
      </c>
      <c r="P176" s="334">
        <f t="shared" ref="P176" si="1073">D176/J176</f>
        <v>0.61699999999999999</v>
      </c>
      <c r="Q176" s="334">
        <f t="shared" ref="Q176" si="1074">E176/K176</f>
        <v>0.57045675413022356</v>
      </c>
      <c r="R176" s="334">
        <f t="shared" ref="R176" si="1075">F176/L176</f>
        <v>0.57045675413022356</v>
      </c>
      <c r="S176" s="334">
        <f t="shared" ref="S176" si="1076">G176/M176</f>
        <v>0.57045675413022356</v>
      </c>
      <c r="T176" s="334">
        <f t="shared" ref="T176" si="1077">AVERAGE(N176,Q176)</f>
        <v>0.59372837706511183</v>
      </c>
      <c r="U176" s="334">
        <f t="shared" ref="U176" si="1078">AVERAGE(O176,R176)</f>
        <v>0.59372837706511183</v>
      </c>
      <c r="V176" s="334">
        <f t="shared" ref="V176" si="1079">AVERAGE(P176,S176)</f>
        <v>0.59372837706511183</v>
      </c>
      <c r="W176" s="334">
        <f>MAX(T154:T196)</f>
        <v>0.97240864917395531</v>
      </c>
      <c r="X176" s="334">
        <f t="shared" ref="X176" si="1080">MAX(U154:U196)</f>
        <v>0.97240864917395531</v>
      </c>
      <c r="Y176" s="334">
        <f t="shared" ref="Y176" si="1081">MAX(V154:V196)</f>
        <v>0.97240864917395531</v>
      </c>
      <c r="Z176" s="334">
        <f t="shared" ref="Z176" si="1082">T176/W176</f>
        <v>0.61057496513371623</v>
      </c>
      <c r="AA176" s="334">
        <f t="shared" ref="AA176" si="1083">U176/X176</f>
        <v>0.61057496513371623</v>
      </c>
      <c r="AB176" s="334">
        <f t="shared" ref="AB176" si="1084">V176/Y176</f>
        <v>0.61057496513371623</v>
      </c>
    </row>
    <row r="177" spans="1:28" s="312" customFormat="1" ht="7.5" customHeight="1" x14ac:dyDescent="0.25">
      <c r="A177" s="319"/>
      <c r="B177" s="296"/>
      <c r="C177" s="296"/>
      <c r="D177" s="296"/>
      <c r="E177" s="296"/>
      <c r="F177" s="296"/>
      <c r="G177" s="296"/>
      <c r="H177" s="334"/>
      <c r="I177" s="334"/>
      <c r="J177" s="334"/>
      <c r="K177" s="334"/>
      <c r="L177" s="334"/>
      <c r="M177" s="334"/>
      <c r="N177" s="334"/>
      <c r="O177" s="334"/>
      <c r="P177" s="334"/>
      <c r="Q177" s="334"/>
      <c r="R177" s="334"/>
      <c r="S177" s="334"/>
      <c r="T177" s="334"/>
      <c r="U177" s="334"/>
      <c r="V177" s="334"/>
      <c r="W177" s="334"/>
      <c r="X177" s="334"/>
      <c r="Y177" s="334"/>
      <c r="Z177" s="334"/>
      <c r="AA177" s="334"/>
      <c r="AB177" s="334"/>
    </row>
    <row r="178" spans="1:28" s="312" customFormat="1" x14ac:dyDescent="0.25">
      <c r="A178" s="319" t="s">
        <v>19</v>
      </c>
      <c r="B178" s="296">
        <f>'[3]Заработная плата'!$E35</f>
        <v>0.78400000000000003</v>
      </c>
      <c r="C178" s="296">
        <f>'[3]Заработная плата'!$G35</f>
        <v>0.78400000000000003</v>
      </c>
      <c r="D178" s="296">
        <f>'[3]Заработная плата'!$I35</f>
        <v>0.78400000000000003</v>
      </c>
      <c r="E178" s="296">
        <f>'[3]Заработная плата'!$K35</f>
        <v>0.61099999999999999</v>
      </c>
      <c r="F178" s="296">
        <f>'[3]Заработная плата'!$M35</f>
        <v>0.61099999999999999</v>
      </c>
      <c r="G178" s="296">
        <f>'[3]Заработная плата'!$O35</f>
        <v>0.61099999999999999</v>
      </c>
      <c r="H178" s="334">
        <f>MAX(B154:B196)</f>
        <v>1</v>
      </c>
      <c r="I178" s="334">
        <f t="shared" ref="I178" si="1085">MAX(C154:C196)</f>
        <v>1</v>
      </c>
      <c r="J178" s="334">
        <f t="shared" ref="J178" si="1086">MAX(D154:D196)</f>
        <v>1</v>
      </c>
      <c r="K178" s="334">
        <f t="shared" ref="K178" si="1087">MAX(E154:E196)</f>
        <v>1.0289999999999999</v>
      </c>
      <c r="L178" s="334">
        <f t="shared" ref="L178" si="1088">MAX(F154:F196)</f>
        <v>1.0289999999999999</v>
      </c>
      <c r="M178" s="334">
        <f t="shared" ref="M178" si="1089">MAX(G154:G196)</f>
        <v>1.0289999999999999</v>
      </c>
      <c r="N178" s="334">
        <f t="shared" ref="N178" si="1090">B178/H178</f>
        <v>0.78400000000000003</v>
      </c>
      <c r="O178" s="334">
        <f t="shared" ref="O178" si="1091">C178/I178</f>
        <v>0.78400000000000003</v>
      </c>
      <c r="P178" s="334">
        <f t="shared" ref="P178" si="1092">D178/J178</f>
        <v>0.78400000000000003</v>
      </c>
      <c r="Q178" s="334">
        <f t="shared" ref="Q178" si="1093">E178/K178</f>
        <v>0.59378036929057343</v>
      </c>
      <c r="R178" s="334">
        <f t="shared" ref="R178" si="1094">F178/L178</f>
        <v>0.59378036929057343</v>
      </c>
      <c r="S178" s="334">
        <f t="shared" ref="S178" si="1095">G178/M178</f>
        <v>0.59378036929057343</v>
      </c>
      <c r="T178" s="334">
        <f t="shared" ref="T178" si="1096">AVERAGE(N178,Q178)</f>
        <v>0.68889018464528673</v>
      </c>
      <c r="U178" s="334">
        <f t="shared" ref="U178" si="1097">AVERAGE(O178,R178)</f>
        <v>0.68889018464528673</v>
      </c>
      <c r="V178" s="334">
        <f t="shared" ref="V178" si="1098">AVERAGE(P178,S178)</f>
        <v>0.68889018464528673</v>
      </c>
      <c r="W178" s="334">
        <f>MAX(T154:T196)</f>
        <v>0.97240864917395531</v>
      </c>
      <c r="X178" s="334">
        <f t="shared" ref="X178" si="1099">MAX(U154:U196)</f>
        <v>0.97240864917395531</v>
      </c>
      <c r="Y178" s="334">
        <f t="shared" ref="Y178" si="1100">MAX(V154:V196)</f>
        <v>0.97240864917395531</v>
      </c>
      <c r="Z178" s="334">
        <f t="shared" ref="Z178" si="1101">T178/W178</f>
        <v>0.70843691613653093</v>
      </c>
      <c r="AA178" s="334">
        <f t="shared" ref="AA178" si="1102">U178/X178</f>
        <v>0.70843691613653093</v>
      </c>
      <c r="AB178" s="334">
        <f t="shared" ref="AB178" si="1103">V178/Y178</f>
        <v>0.70843691613653093</v>
      </c>
    </row>
    <row r="179" spans="1:28" s="312" customFormat="1" ht="6.75" customHeight="1" x14ac:dyDescent="0.25">
      <c r="A179" s="319"/>
      <c r="B179" s="296"/>
      <c r="C179" s="296"/>
      <c r="D179" s="296"/>
      <c r="E179" s="296"/>
      <c r="F179" s="296"/>
      <c r="G179" s="296"/>
      <c r="H179" s="334"/>
      <c r="I179" s="334"/>
      <c r="J179" s="334"/>
      <c r="K179" s="334"/>
      <c r="L179" s="334"/>
      <c r="M179" s="334"/>
      <c r="N179" s="334"/>
      <c r="O179" s="334"/>
      <c r="P179" s="334"/>
      <c r="Q179" s="334"/>
      <c r="R179" s="334"/>
      <c r="S179" s="334"/>
      <c r="T179" s="334"/>
      <c r="U179" s="334"/>
      <c r="V179" s="334"/>
      <c r="W179" s="334"/>
      <c r="X179" s="334"/>
      <c r="Y179" s="334"/>
      <c r="Z179" s="334"/>
      <c r="AA179" s="334"/>
      <c r="AB179" s="334"/>
    </row>
    <row r="180" spans="1:28" s="312" customFormat="1" x14ac:dyDescent="0.25">
      <c r="A180" s="319" t="s">
        <v>20</v>
      </c>
      <c r="B180" s="296">
        <f>'[3]Заработная плата'!$E37</f>
        <v>0.61899999999999999</v>
      </c>
      <c r="C180" s="296">
        <f>'[3]Заработная плата'!$G37</f>
        <v>0.61899999999999999</v>
      </c>
      <c r="D180" s="296">
        <f>'[3]Заработная плата'!$I37</f>
        <v>0.61899999999999999</v>
      </c>
      <c r="E180" s="296">
        <f>'[3]Заработная плата'!$K37</f>
        <v>0.53600000000000003</v>
      </c>
      <c r="F180" s="296">
        <f>'[3]Заработная плата'!$M37</f>
        <v>0.53600000000000003</v>
      </c>
      <c r="G180" s="296">
        <f>'[3]Заработная плата'!$O37</f>
        <v>0.53600000000000003</v>
      </c>
      <c r="H180" s="334">
        <f>MAX(B154:B196)</f>
        <v>1</v>
      </c>
      <c r="I180" s="334">
        <f t="shared" ref="I180" si="1104">MAX(C154:C196)</f>
        <v>1</v>
      </c>
      <c r="J180" s="334">
        <f t="shared" ref="J180" si="1105">MAX(D154:D196)</f>
        <v>1</v>
      </c>
      <c r="K180" s="334">
        <f t="shared" ref="K180" si="1106">MAX(E154:E196)</f>
        <v>1.0289999999999999</v>
      </c>
      <c r="L180" s="334">
        <f t="shared" ref="L180" si="1107">MAX(F154:F196)</f>
        <v>1.0289999999999999</v>
      </c>
      <c r="M180" s="334">
        <f t="shared" ref="M180" si="1108">MAX(G154:G196)</f>
        <v>1.0289999999999999</v>
      </c>
      <c r="N180" s="334">
        <f t="shared" ref="N180" si="1109">B180/H180</f>
        <v>0.61899999999999999</v>
      </c>
      <c r="O180" s="334">
        <f t="shared" ref="O180" si="1110">C180/I180</f>
        <v>0.61899999999999999</v>
      </c>
      <c r="P180" s="334">
        <f t="shared" ref="P180" si="1111">D180/J180</f>
        <v>0.61899999999999999</v>
      </c>
      <c r="Q180" s="334">
        <f t="shared" ref="Q180" si="1112">E180/K180</f>
        <v>0.52089407191448012</v>
      </c>
      <c r="R180" s="334">
        <f t="shared" ref="R180" si="1113">F180/L180</f>
        <v>0.52089407191448012</v>
      </c>
      <c r="S180" s="334">
        <f t="shared" ref="S180" si="1114">G180/M180</f>
        <v>0.52089407191448012</v>
      </c>
      <c r="T180" s="334">
        <f t="shared" ref="T180" si="1115">AVERAGE(N180,Q180)</f>
        <v>0.56994703595724006</v>
      </c>
      <c r="U180" s="334">
        <f t="shared" ref="U180" si="1116">AVERAGE(O180,R180)</f>
        <v>0.56994703595724006</v>
      </c>
      <c r="V180" s="334">
        <f t="shared" ref="V180" si="1117">AVERAGE(P180,S180)</f>
        <v>0.56994703595724006</v>
      </c>
      <c r="W180" s="334">
        <f>MAX(T154:T196)</f>
        <v>0.97240864917395531</v>
      </c>
      <c r="X180" s="334">
        <f t="shared" ref="X180" si="1118">MAX(U154:U196)</f>
        <v>0.97240864917395531</v>
      </c>
      <c r="Y180" s="334">
        <f t="shared" ref="Y180" si="1119">MAX(V154:V196)</f>
        <v>0.97240864917395531</v>
      </c>
      <c r="Z180" s="334">
        <f t="shared" ref="Z180" si="1120">T180/W180</f>
        <v>0.58611884668179415</v>
      </c>
      <c r="AA180" s="334">
        <f t="shared" ref="AA180" si="1121">U180/X180</f>
        <v>0.58611884668179415</v>
      </c>
      <c r="AB180" s="334">
        <f t="shared" ref="AB180" si="1122">V180/Y180</f>
        <v>0.58611884668179415</v>
      </c>
    </row>
    <row r="181" spans="1:28" s="312" customFormat="1" ht="6.75" customHeight="1" x14ac:dyDescent="0.25">
      <c r="A181" s="319"/>
      <c r="B181" s="296"/>
      <c r="C181" s="296"/>
      <c r="D181" s="296"/>
      <c r="E181" s="296"/>
      <c r="F181" s="296"/>
      <c r="G181" s="296"/>
      <c r="H181" s="334"/>
      <c r="I181" s="334"/>
      <c r="J181" s="334"/>
      <c r="K181" s="334"/>
      <c r="L181" s="334"/>
      <c r="M181" s="334"/>
      <c r="N181" s="334"/>
      <c r="O181" s="334"/>
      <c r="P181" s="334"/>
      <c r="Q181" s="334"/>
      <c r="R181" s="334"/>
      <c r="S181" s="334"/>
      <c r="T181" s="334"/>
      <c r="U181" s="334"/>
      <c r="V181" s="334"/>
      <c r="W181" s="334"/>
      <c r="X181" s="334"/>
      <c r="Y181" s="334"/>
      <c r="Z181" s="334"/>
      <c r="AA181" s="334"/>
      <c r="AB181" s="334"/>
    </row>
    <row r="182" spans="1:28" s="312" customFormat="1" x14ac:dyDescent="0.25">
      <c r="A182" s="319" t="s">
        <v>21</v>
      </c>
      <c r="B182" s="296">
        <f>'[3]Заработная плата'!$E39</f>
        <v>0.81100000000000005</v>
      </c>
      <c r="C182" s="296">
        <f>'[3]Заработная плата'!$G39</f>
        <v>0.81100000000000005</v>
      </c>
      <c r="D182" s="296">
        <f>'[3]Заработная плата'!$I39</f>
        <v>0.81100000000000005</v>
      </c>
      <c r="E182" s="296">
        <f>'[3]Заработная плата'!$K39</f>
        <v>0.52300000000000002</v>
      </c>
      <c r="F182" s="296">
        <f>'[3]Заработная плата'!$M39</f>
        <v>0.52300000000000002</v>
      </c>
      <c r="G182" s="296">
        <f>'[3]Заработная плата'!$O39</f>
        <v>0.52300000000000002</v>
      </c>
      <c r="H182" s="334">
        <f>MAX(B154:B196)</f>
        <v>1</v>
      </c>
      <c r="I182" s="334">
        <f t="shared" ref="I182" si="1123">MAX(C154:C196)</f>
        <v>1</v>
      </c>
      <c r="J182" s="334">
        <f t="shared" ref="J182" si="1124">MAX(D154:D196)</f>
        <v>1</v>
      </c>
      <c r="K182" s="334">
        <f t="shared" ref="K182" si="1125">MAX(E154:E196)</f>
        <v>1.0289999999999999</v>
      </c>
      <c r="L182" s="334">
        <f t="shared" ref="L182" si="1126">MAX(F154:F196)</f>
        <v>1.0289999999999999</v>
      </c>
      <c r="M182" s="334">
        <f t="shared" ref="M182" si="1127">MAX(G154:G196)</f>
        <v>1.0289999999999999</v>
      </c>
      <c r="N182" s="334">
        <f t="shared" ref="N182" si="1128">B182/H182</f>
        <v>0.81100000000000005</v>
      </c>
      <c r="O182" s="334">
        <f t="shared" ref="O182" si="1129">C182/I182</f>
        <v>0.81100000000000005</v>
      </c>
      <c r="P182" s="334">
        <f t="shared" ref="P182" si="1130">D182/J182</f>
        <v>0.81100000000000005</v>
      </c>
      <c r="Q182" s="334">
        <f t="shared" ref="Q182" si="1131">E182/K182</f>
        <v>0.5082604470359573</v>
      </c>
      <c r="R182" s="334">
        <f t="shared" ref="R182" si="1132">F182/L182</f>
        <v>0.5082604470359573</v>
      </c>
      <c r="S182" s="334">
        <f t="shared" ref="S182" si="1133">G182/M182</f>
        <v>0.5082604470359573</v>
      </c>
      <c r="T182" s="334">
        <f t="shared" ref="T182" si="1134">AVERAGE(N182,Q182)</f>
        <v>0.65963022351797873</v>
      </c>
      <c r="U182" s="334">
        <f t="shared" ref="U182" si="1135">AVERAGE(O182,R182)</f>
        <v>0.65963022351797873</v>
      </c>
      <c r="V182" s="334">
        <f t="shared" ref="V182" si="1136">AVERAGE(P182,S182)</f>
        <v>0.65963022351797873</v>
      </c>
      <c r="W182" s="334">
        <f>MAX(T154:T196)</f>
        <v>0.97240864917395531</v>
      </c>
      <c r="X182" s="334">
        <f t="shared" ref="X182" si="1137">MAX(U154:U196)</f>
        <v>0.97240864917395531</v>
      </c>
      <c r="Y182" s="334">
        <f t="shared" ref="Y182" si="1138">MAX(V154:V196)</f>
        <v>0.97240864917395531</v>
      </c>
      <c r="Z182" s="334">
        <f t="shared" ref="Z182" si="1139">T182/W182</f>
        <v>0.67834672601721868</v>
      </c>
      <c r="AA182" s="334">
        <f t="shared" ref="AA182" si="1140">U182/X182</f>
        <v>0.67834672601721868</v>
      </c>
      <c r="AB182" s="334">
        <f t="shared" ref="AB182" si="1141">V182/Y182</f>
        <v>0.67834672601721868</v>
      </c>
    </row>
    <row r="183" spans="1:28" s="312" customFormat="1" ht="6.75" customHeight="1" x14ac:dyDescent="0.25">
      <c r="A183" s="319"/>
      <c r="B183" s="296"/>
      <c r="C183" s="296"/>
      <c r="D183" s="296"/>
      <c r="E183" s="296"/>
      <c r="F183" s="296"/>
      <c r="G183" s="296"/>
      <c r="H183" s="334"/>
      <c r="I183" s="334"/>
      <c r="J183" s="334"/>
      <c r="K183" s="334"/>
      <c r="L183" s="334"/>
      <c r="M183" s="334"/>
      <c r="N183" s="334"/>
      <c r="O183" s="334"/>
      <c r="P183" s="334"/>
      <c r="Q183" s="334"/>
      <c r="R183" s="334"/>
      <c r="S183" s="334"/>
      <c r="T183" s="334"/>
      <c r="U183" s="334"/>
      <c r="V183" s="334"/>
      <c r="W183" s="334"/>
      <c r="X183" s="334"/>
      <c r="Y183" s="334"/>
      <c r="Z183" s="334"/>
      <c r="AA183" s="334"/>
      <c r="AB183" s="334"/>
    </row>
    <row r="184" spans="1:28" s="312" customFormat="1" x14ac:dyDescent="0.25">
      <c r="A184" s="318" t="s">
        <v>22</v>
      </c>
      <c r="B184" s="296">
        <f>'[3]Заработная плата'!$E41</f>
        <v>0.57499999999999996</v>
      </c>
      <c r="C184" s="296">
        <f>'[3]Заработная плата'!$G41</f>
        <v>0.57499999999999996</v>
      </c>
      <c r="D184" s="296">
        <f>'[3]Заработная плата'!$I41</f>
        <v>0.57499999999999996</v>
      </c>
      <c r="E184" s="296">
        <f>'[3]Заработная плата'!$K41</f>
        <v>0.40100000000000002</v>
      </c>
      <c r="F184" s="296">
        <f>'[3]Заработная плата'!$M41</f>
        <v>0.40100000000000002</v>
      </c>
      <c r="G184" s="296">
        <f>'[3]Заработная плата'!$O41</f>
        <v>0.40100000000000002</v>
      </c>
      <c r="H184" s="334">
        <f>MAX(B154:B196)</f>
        <v>1</v>
      </c>
      <c r="I184" s="334">
        <f t="shared" ref="I184" si="1142">MAX(C154:C196)</f>
        <v>1</v>
      </c>
      <c r="J184" s="334">
        <f t="shared" ref="J184" si="1143">MAX(D154:D196)</f>
        <v>1</v>
      </c>
      <c r="K184" s="334">
        <f t="shared" ref="K184" si="1144">MAX(E154:E196)</f>
        <v>1.0289999999999999</v>
      </c>
      <c r="L184" s="334">
        <f t="shared" ref="L184" si="1145">MAX(F154:F196)</f>
        <v>1.0289999999999999</v>
      </c>
      <c r="M184" s="334">
        <f t="shared" ref="M184" si="1146">MAX(G154:G196)</f>
        <v>1.0289999999999999</v>
      </c>
      <c r="N184" s="334">
        <f t="shared" ref="N184" si="1147">B184/H184</f>
        <v>0.57499999999999996</v>
      </c>
      <c r="O184" s="334">
        <f t="shared" ref="O184" si="1148">C184/I184</f>
        <v>0.57499999999999996</v>
      </c>
      <c r="P184" s="334">
        <f t="shared" ref="P184" si="1149">D184/J184</f>
        <v>0.57499999999999996</v>
      </c>
      <c r="Q184" s="334">
        <f t="shared" ref="Q184" si="1150">E184/K184</f>
        <v>0.3896987366375122</v>
      </c>
      <c r="R184" s="334">
        <f t="shared" ref="R184" si="1151">F184/L184</f>
        <v>0.3896987366375122</v>
      </c>
      <c r="S184" s="334">
        <f t="shared" ref="S184" si="1152">G184/M184</f>
        <v>0.3896987366375122</v>
      </c>
      <c r="T184" s="334">
        <f t="shared" ref="T184" si="1153">AVERAGE(N184,Q184)</f>
        <v>0.48234936831875608</v>
      </c>
      <c r="U184" s="334">
        <f t="shared" ref="U184" si="1154">AVERAGE(O184,R184)</f>
        <v>0.48234936831875608</v>
      </c>
      <c r="V184" s="334">
        <f t="shared" ref="V184" si="1155">AVERAGE(P184,S184)</f>
        <v>0.48234936831875608</v>
      </c>
      <c r="W184" s="334">
        <f>MAX(T154:T196)</f>
        <v>0.97240864917395531</v>
      </c>
      <c r="X184" s="334">
        <f t="shared" ref="X184" si="1156">MAX(U154:U196)</f>
        <v>0.97240864917395531</v>
      </c>
      <c r="Y184" s="334">
        <f t="shared" ref="Y184" si="1157">MAX(V154:V196)</f>
        <v>0.97240864917395531</v>
      </c>
      <c r="Z184" s="334">
        <f t="shared" ref="Z184" si="1158">T184/W184</f>
        <v>0.49603566229949075</v>
      </c>
      <c r="AA184" s="334">
        <f t="shared" ref="AA184" si="1159">U184/X184</f>
        <v>0.49603566229949075</v>
      </c>
      <c r="AB184" s="334">
        <f t="shared" ref="AB184" si="1160">V184/Y184</f>
        <v>0.49603566229949075</v>
      </c>
    </row>
    <row r="185" spans="1:28" s="312" customFormat="1" ht="6.75" customHeight="1" x14ac:dyDescent="0.25">
      <c r="A185" s="318"/>
      <c r="B185" s="296"/>
      <c r="C185" s="296"/>
      <c r="D185" s="296"/>
      <c r="E185" s="296"/>
      <c r="F185" s="296"/>
      <c r="G185" s="296"/>
      <c r="H185" s="334"/>
      <c r="I185" s="334"/>
      <c r="J185" s="334"/>
      <c r="K185" s="334"/>
      <c r="L185" s="334"/>
      <c r="M185" s="334"/>
      <c r="N185" s="334"/>
      <c r="O185" s="334"/>
      <c r="P185" s="334"/>
      <c r="Q185" s="334"/>
      <c r="R185" s="334"/>
      <c r="S185" s="334"/>
      <c r="T185" s="334"/>
      <c r="U185" s="334"/>
      <c r="V185" s="334"/>
      <c r="W185" s="334"/>
      <c r="X185" s="334"/>
      <c r="Y185" s="334"/>
      <c r="Z185" s="334"/>
      <c r="AA185" s="334"/>
      <c r="AB185" s="334"/>
    </row>
    <row r="186" spans="1:28" s="312" customFormat="1" x14ac:dyDescent="0.25">
      <c r="A186" s="319" t="s">
        <v>23</v>
      </c>
      <c r="B186" s="296">
        <f>'[3]Заработная плата'!$E43</f>
        <v>0.66200000000000003</v>
      </c>
      <c r="C186" s="296">
        <f>'[3]Заработная плата'!$G43</f>
        <v>0.66200000000000003</v>
      </c>
      <c r="D186" s="296">
        <f>'[3]Заработная плата'!$I43</f>
        <v>0.66200000000000003</v>
      </c>
      <c r="E186" s="296">
        <f>'[3]Заработная плата'!$K43</f>
        <v>0.47</v>
      </c>
      <c r="F186" s="296">
        <f>'[3]Заработная плата'!$M43</f>
        <v>0.47</v>
      </c>
      <c r="G186" s="296">
        <f>'[3]Заработная плата'!$O43</f>
        <v>0.47</v>
      </c>
      <c r="H186" s="334">
        <f>MAX(B154:B196)</f>
        <v>1</v>
      </c>
      <c r="I186" s="334">
        <f t="shared" ref="I186" si="1161">MAX(C154:C196)</f>
        <v>1</v>
      </c>
      <c r="J186" s="334">
        <f t="shared" ref="J186" si="1162">MAX(D154:D196)</f>
        <v>1</v>
      </c>
      <c r="K186" s="334">
        <f t="shared" ref="K186" si="1163">MAX(E154:E196)</f>
        <v>1.0289999999999999</v>
      </c>
      <c r="L186" s="334">
        <f t="shared" ref="L186" si="1164">MAX(F154:F196)</f>
        <v>1.0289999999999999</v>
      </c>
      <c r="M186" s="334">
        <f t="shared" ref="M186" si="1165">MAX(G154:G196)</f>
        <v>1.0289999999999999</v>
      </c>
      <c r="N186" s="334">
        <f t="shared" ref="N186" si="1166">B186/H186</f>
        <v>0.66200000000000003</v>
      </c>
      <c r="O186" s="334">
        <f t="shared" ref="O186" si="1167">C186/I186</f>
        <v>0.66200000000000003</v>
      </c>
      <c r="P186" s="334">
        <f t="shared" ref="P186" si="1168">D186/J186</f>
        <v>0.66200000000000003</v>
      </c>
      <c r="Q186" s="334">
        <f t="shared" ref="Q186" si="1169">E186/K186</f>
        <v>0.45675413022351802</v>
      </c>
      <c r="R186" s="334">
        <f t="shared" ref="R186" si="1170">F186/L186</f>
        <v>0.45675413022351802</v>
      </c>
      <c r="S186" s="334">
        <f t="shared" ref="S186" si="1171">G186/M186</f>
        <v>0.45675413022351802</v>
      </c>
      <c r="T186" s="334">
        <f t="shared" ref="T186" si="1172">AVERAGE(N186,Q186)</f>
        <v>0.559377065111759</v>
      </c>
      <c r="U186" s="334">
        <f t="shared" ref="U186" si="1173">AVERAGE(O186,R186)</f>
        <v>0.559377065111759</v>
      </c>
      <c r="V186" s="334">
        <f t="shared" ref="V186" si="1174">AVERAGE(P186,S186)</f>
        <v>0.559377065111759</v>
      </c>
      <c r="W186" s="334">
        <f>MAX(T154:T196)</f>
        <v>0.97240864917395531</v>
      </c>
      <c r="X186" s="334">
        <f t="shared" ref="X186" si="1175">MAX(U154:U196)</f>
        <v>0.97240864917395531</v>
      </c>
      <c r="Y186" s="334">
        <f t="shared" ref="Y186" si="1176">MAX(V154:V196)</f>
        <v>0.97240864917395531</v>
      </c>
      <c r="Z186" s="334">
        <f t="shared" ref="Z186" si="1177">T186/W186</f>
        <v>0.57524896100722711</v>
      </c>
      <c r="AA186" s="334">
        <f t="shared" ref="AA186" si="1178">U186/X186</f>
        <v>0.57524896100722711</v>
      </c>
      <c r="AB186" s="334">
        <f t="shared" ref="AB186" si="1179">V186/Y186</f>
        <v>0.57524896100722711</v>
      </c>
    </row>
    <row r="187" spans="1:28" s="312" customFormat="1" ht="6" customHeight="1" x14ac:dyDescent="0.25">
      <c r="A187" s="319"/>
      <c r="B187" s="296"/>
      <c r="C187" s="296"/>
      <c r="D187" s="296"/>
      <c r="E187" s="296"/>
      <c r="F187" s="296"/>
      <c r="G187" s="296"/>
      <c r="H187" s="334"/>
      <c r="I187" s="334"/>
      <c r="J187" s="334"/>
      <c r="K187" s="334"/>
      <c r="L187" s="334"/>
      <c r="M187" s="334"/>
      <c r="N187" s="334"/>
      <c r="O187" s="334"/>
      <c r="P187" s="334"/>
      <c r="Q187" s="334"/>
      <c r="R187" s="334"/>
      <c r="S187" s="334"/>
      <c r="T187" s="334"/>
      <c r="U187" s="334"/>
      <c r="V187" s="334"/>
      <c r="W187" s="334"/>
      <c r="X187" s="334"/>
      <c r="Y187" s="334"/>
      <c r="Z187" s="334"/>
      <c r="AA187" s="334"/>
      <c r="AB187" s="334"/>
    </row>
    <row r="188" spans="1:28" s="312" customFormat="1" x14ac:dyDescent="0.25">
      <c r="A188" s="319" t="s">
        <v>24</v>
      </c>
      <c r="B188" s="296">
        <f>'[3]Заработная плата'!$E45</f>
        <v>0.57999999999999996</v>
      </c>
      <c r="C188" s="296">
        <f>'[3]Заработная плата'!$G45</f>
        <v>0.57999999999999996</v>
      </c>
      <c r="D188" s="296">
        <f>'[3]Заработная плата'!$I45</f>
        <v>0.57999999999999996</v>
      </c>
      <c r="E188" s="296">
        <f>'[3]Заработная плата'!$K45</f>
        <v>0.42799999999999999</v>
      </c>
      <c r="F188" s="296">
        <f>'[3]Заработная плата'!$M45</f>
        <v>0.42799999999999999</v>
      </c>
      <c r="G188" s="296">
        <f>'[3]Заработная плата'!$O45</f>
        <v>0.42799999999999999</v>
      </c>
      <c r="H188" s="334">
        <f>MAX(B154:B196)</f>
        <v>1</v>
      </c>
      <c r="I188" s="334">
        <f t="shared" ref="I188" si="1180">MAX(C154:C196)</f>
        <v>1</v>
      </c>
      <c r="J188" s="334">
        <f t="shared" ref="J188" si="1181">MAX(D154:D196)</f>
        <v>1</v>
      </c>
      <c r="K188" s="334">
        <f t="shared" ref="K188" si="1182">MAX(E154:E196)</f>
        <v>1.0289999999999999</v>
      </c>
      <c r="L188" s="334">
        <f t="shared" ref="L188" si="1183">MAX(F154:F196)</f>
        <v>1.0289999999999999</v>
      </c>
      <c r="M188" s="334">
        <f t="shared" ref="M188" si="1184">MAX(G154:G196)</f>
        <v>1.0289999999999999</v>
      </c>
      <c r="N188" s="334">
        <f t="shared" ref="N188" si="1185">B188/H188</f>
        <v>0.57999999999999996</v>
      </c>
      <c r="O188" s="334">
        <f t="shared" ref="O188" si="1186">C188/I188</f>
        <v>0.57999999999999996</v>
      </c>
      <c r="P188" s="334">
        <f t="shared" ref="P188" si="1187">D188/J188</f>
        <v>0.57999999999999996</v>
      </c>
      <c r="Q188" s="334">
        <f t="shared" ref="Q188" si="1188">E188/K188</f>
        <v>0.41593780369290578</v>
      </c>
      <c r="R188" s="334">
        <f t="shared" ref="R188" si="1189">F188/L188</f>
        <v>0.41593780369290578</v>
      </c>
      <c r="S188" s="334">
        <f t="shared" ref="S188" si="1190">G188/M188</f>
        <v>0.41593780369290578</v>
      </c>
      <c r="T188" s="334">
        <f t="shared" ref="T188" si="1191">AVERAGE(N188,Q188)</f>
        <v>0.49796890184645287</v>
      </c>
      <c r="U188" s="334">
        <f t="shared" ref="U188" si="1192">AVERAGE(O188,R188)</f>
        <v>0.49796890184645287</v>
      </c>
      <c r="V188" s="334">
        <f t="shared" ref="V188" si="1193">AVERAGE(P188,S188)</f>
        <v>0.49796890184645287</v>
      </c>
      <c r="W188" s="334">
        <f>MAX(T154:T196)</f>
        <v>0.97240864917395531</v>
      </c>
      <c r="X188" s="334">
        <f t="shared" ref="X188" si="1194">MAX(U154:U196)</f>
        <v>0.97240864917395531</v>
      </c>
      <c r="Y188" s="334">
        <f t="shared" ref="Y188" si="1195">MAX(V154:V196)</f>
        <v>0.97240864917395531</v>
      </c>
      <c r="Z188" s="334">
        <f t="shared" ref="Z188" si="1196">T188/W188</f>
        <v>0.51209838813082242</v>
      </c>
      <c r="AA188" s="334">
        <f t="shared" ref="AA188" si="1197">U188/X188</f>
        <v>0.51209838813082242</v>
      </c>
      <c r="AB188" s="334">
        <f t="shared" ref="AB188" si="1198">V188/Y188</f>
        <v>0.51209838813082242</v>
      </c>
    </row>
    <row r="189" spans="1:28" s="312" customFormat="1" ht="6.75" customHeight="1" x14ac:dyDescent="0.25">
      <c r="A189" s="319"/>
      <c r="B189" s="296"/>
      <c r="C189" s="296"/>
      <c r="D189" s="296"/>
      <c r="E189" s="296"/>
      <c r="F189" s="296"/>
      <c r="G189" s="296"/>
      <c r="H189" s="334"/>
      <c r="I189" s="334"/>
      <c r="J189" s="334"/>
      <c r="K189" s="334"/>
      <c r="L189" s="334"/>
      <c r="M189" s="334"/>
      <c r="N189" s="334"/>
      <c r="O189" s="334"/>
      <c r="P189" s="334"/>
      <c r="Q189" s="334"/>
      <c r="R189" s="334"/>
      <c r="S189" s="334"/>
      <c r="T189" s="334"/>
      <c r="U189" s="334"/>
      <c r="V189" s="334"/>
      <c r="W189" s="334"/>
      <c r="X189" s="334"/>
      <c r="Y189" s="334"/>
      <c r="Z189" s="334"/>
      <c r="AA189" s="334"/>
      <c r="AB189" s="334"/>
    </row>
    <row r="190" spans="1:28" s="312" customFormat="1" x14ac:dyDescent="0.25">
      <c r="A190" s="319" t="s">
        <v>25</v>
      </c>
      <c r="B190" s="296">
        <f>'[3]Заработная плата'!$E47</f>
        <v>0.69499999999999995</v>
      </c>
      <c r="C190" s="296">
        <f>'[3]Заработная плата'!$G47</f>
        <v>0.69499999999999995</v>
      </c>
      <c r="D190" s="296">
        <f>'[3]Заработная плата'!$I47</f>
        <v>0.69499999999999995</v>
      </c>
      <c r="E190" s="296">
        <f>'[3]Заработная плата'!$K47</f>
        <v>0.45900000000000002</v>
      </c>
      <c r="F190" s="296">
        <f>'[3]Заработная плата'!$M47</f>
        <v>0.45900000000000002</v>
      </c>
      <c r="G190" s="296">
        <f>'[3]Заработная плата'!$O47</f>
        <v>0.45900000000000002</v>
      </c>
      <c r="H190" s="334">
        <f>MAX(B154:B196)</f>
        <v>1</v>
      </c>
      <c r="I190" s="334">
        <f t="shared" ref="I190" si="1199">MAX(C154:C196)</f>
        <v>1</v>
      </c>
      <c r="J190" s="334">
        <f t="shared" ref="J190" si="1200">MAX(D154:D196)</f>
        <v>1</v>
      </c>
      <c r="K190" s="334">
        <f t="shared" ref="K190" si="1201">MAX(E154:E196)</f>
        <v>1.0289999999999999</v>
      </c>
      <c r="L190" s="334">
        <f t="shared" ref="L190" si="1202">MAX(F154:F196)</f>
        <v>1.0289999999999999</v>
      </c>
      <c r="M190" s="334">
        <f t="shared" ref="M190" si="1203">MAX(G154:G196)</f>
        <v>1.0289999999999999</v>
      </c>
      <c r="N190" s="334">
        <f t="shared" ref="N190" si="1204">B190/H190</f>
        <v>0.69499999999999995</v>
      </c>
      <c r="O190" s="334">
        <f t="shared" ref="O190" si="1205">C190/I190</f>
        <v>0.69499999999999995</v>
      </c>
      <c r="P190" s="334">
        <f t="shared" ref="P190" si="1206">D190/J190</f>
        <v>0.69499999999999995</v>
      </c>
      <c r="Q190" s="334">
        <f t="shared" ref="Q190" si="1207">E190/K190</f>
        <v>0.44606413994169103</v>
      </c>
      <c r="R190" s="334">
        <f t="shared" ref="R190" si="1208">F190/L190</f>
        <v>0.44606413994169103</v>
      </c>
      <c r="S190" s="334">
        <f t="shared" ref="S190" si="1209">G190/M190</f>
        <v>0.44606413994169103</v>
      </c>
      <c r="T190" s="334">
        <f t="shared" ref="T190" si="1210">AVERAGE(N190,Q190)</f>
        <v>0.57053206997084549</v>
      </c>
      <c r="U190" s="334">
        <f t="shared" ref="U190" si="1211">AVERAGE(O190,R190)</f>
        <v>0.57053206997084549</v>
      </c>
      <c r="V190" s="334">
        <f t="shared" ref="V190" si="1212">AVERAGE(P190,S190)</f>
        <v>0.57053206997084549</v>
      </c>
      <c r="W190" s="334">
        <f>MAX(T154:T196)</f>
        <v>0.97240864917395531</v>
      </c>
      <c r="X190" s="334">
        <f t="shared" ref="X190" si="1213">MAX(U154:U196)</f>
        <v>0.97240864917395531</v>
      </c>
      <c r="Y190" s="334">
        <f t="shared" ref="Y190" si="1214">MAX(V154:V196)</f>
        <v>0.97240864917395531</v>
      </c>
      <c r="Z190" s="334">
        <f t="shared" ref="Z190" si="1215">T190/W190</f>
        <v>0.58672048058756243</v>
      </c>
      <c r="AA190" s="334">
        <f t="shared" ref="AA190" si="1216">U190/X190</f>
        <v>0.58672048058756243</v>
      </c>
      <c r="AB190" s="334">
        <f t="shared" ref="AB190" si="1217">V190/Y190</f>
        <v>0.58672048058756243</v>
      </c>
    </row>
    <row r="191" spans="1:28" s="312" customFormat="1" ht="6.75" customHeight="1" x14ac:dyDescent="0.25">
      <c r="A191" s="319"/>
      <c r="B191" s="296"/>
      <c r="C191" s="296"/>
      <c r="D191" s="296"/>
      <c r="E191" s="296"/>
      <c r="F191" s="296"/>
      <c r="G191" s="296"/>
      <c r="H191" s="334"/>
      <c r="I191" s="334"/>
      <c r="J191" s="334"/>
      <c r="K191" s="334"/>
      <c r="L191" s="334"/>
      <c r="M191" s="334"/>
      <c r="N191" s="334"/>
      <c r="O191" s="334"/>
      <c r="P191" s="334"/>
      <c r="Q191" s="334"/>
      <c r="R191" s="334"/>
      <c r="S191" s="334"/>
      <c r="T191" s="334"/>
      <c r="U191" s="334"/>
      <c r="V191" s="334"/>
      <c r="W191" s="334"/>
      <c r="X191" s="334"/>
      <c r="Y191" s="334"/>
      <c r="Z191" s="334"/>
      <c r="AA191" s="334"/>
      <c r="AB191" s="334"/>
    </row>
    <row r="192" spans="1:28" s="312" customFormat="1" x14ac:dyDescent="0.25">
      <c r="A192" s="319" t="s">
        <v>26</v>
      </c>
      <c r="B192" s="296">
        <f>'[3]Заработная плата'!$E49</f>
        <v>0.75700000000000001</v>
      </c>
      <c r="C192" s="296">
        <f>'[3]Заработная плата'!$G49</f>
        <v>0.75700000000000001</v>
      </c>
      <c r="D192" s="296">
        <f>'[3]Заработная плата'!$I49</f>
        <v>0.75700000000000001</v>
      </c>
      <c r="E192" s="296">
        <f>'[3]Заработная плата'!$K49</f>
        <v>1.0289999999999999</v>
      </c>
      <c r="F192" s="296">
        <f>'[3]Заработная плата'!$M49</f>
        <v>1.0289999999999999</v>
      </c>
      <c r="G192" s="296">
        <f>'[3]Заработная плата'!$O49</f>
        <v>1.0289999999999999</v>
      </c>
      <c r="H192" s="334">
        <f>MAX(B154:B196)</f>
        <v>1</v>
      </c>
      <c r="I192" s="334">
        <f t="shared" ref="I192" si="1218">MAX(C154:C196)</f>
        <v>1</v>
      </c>
      <c r="J192" s="334">
        <f t="shared" ref="J192" si="1219">MAX(D154:D196)</f>
        <v>1</v>
      </c>
      <c r="K192" s="334">
        <f t="shared" ref="K192" si="1220">MAX(E154:E196)</f>
        <v>1.0289999999999999</v>
      </c>
      <c r="L192" s="334">
        <f t="shared" ref="L192" si="1221">MAX(F154:F196)</f>
        <v>1.0289999999999999</v>
      </c>
      <c r="M192" s="334">
        <f t="shared" ref="M192" si="1222">MAX(G154:G196)</f>
        <v>1.0289999999999999</v>
      </c>
      <c r="N192" s="334">
        <f t="shared" ref="N192" si="1223">B192/H192</f>
        <v>0.75700000000000001</v>
      </c>
      <c r="O192" s="334">
        <f t="shared" ref="O192" si="1224">C192/I192</f>
        <v>0.75700000000000001</v>
      </c>
      <c r="P192" s="334">
        <f t="shared" ref="P192" si="1225">D192/J192</f>
        <v>0.75700000000000001</v>
      </c>
      <c r="Q192" s="334">
        <f t="shared" ref="Q192" si="1226">E192/K192</f>
        <v>1</v>
      </c>
      <c r="R192" s="334">
        <f t="shared" ref="R192" si="1227">F192/L192</f>
        <v>1</v>
      </c>
      <c r="S192" s="334">
        <f t="shared" ref="S192" si="1228">G192/M192</f>
        <v>1</v>
      </c>
      <c r="T192" s="334">
        <f t="shared" ref="T192" si="1229">AVERAGE(N192,Q192)</f>
        <v>0.87850000000000006</v>
      </c>
      <c r="U192" s="334">
        <f t="shared" ref="U192" si="1230">AVERAGE(O192,R192)</f>
        <v>0.87850000000000006</v>
      </c>
      <c r="V192" s="334">
        <f t="shared" ref="V192" si="1231">AVERAGE(P192,S192)</f>
        <v>0.87850000000000006</v>
      </c>
      <c r="W192" s="334">
        <f>MAX(T154:T196)</f>
        <v>0.97240864917395531</v>
      </c>
      <c r="X192" s="334">
        <f t="shared" ref="X192" si="1232">MAX(U154:U196)</f>
        <v>0.97240864917395531</v>
      </c>
      <c r="Y192" s="334">
        <f t="shared" ref="Y192" si="1233">MAX(V154:V196)</f>
        <v>0.97240864917395531</v>
      </c>
      <c r="Z192" s="334">
        <f t="shared" ref="Z192" si="1234">T192/W192</f>
        <v>0.90342676481361095</v>
      </c>
      <c r="AA192" s="334">
        <f t="shared" ref="AA192" si="1235">U192/X192</f>
        <v>0.90342676481361095</v>
      </c>
      <c r="AB192" s="334">
        <f t="shared" ref="AB192" si="1236">V192/Y192</f>
        <v>0.90342676481361095</v>
      </c>
    </row>
    <row r="193" spans="1:46" s="312" customFormat="1" ht="6.75" customHeight="1" x14ac:dyDescent="0.25">
      <c r="A193" s="319"/>
      <c r="B193" s="296"/>
      <c r="C193" s="296"/>
      <c r="D193" s="296"/>
      <c r="E193" s="296"/>
      <c r="F193" s="296"/>
      <c r="G193" s="296"/>
      <c r="H193" s="334"/>
      <c r="I193" s="334"/>
      <c r="J193" s="334"/>
      <c r="K193" s="334"/>
      <c r="L193" s="334"/>
      <c r="M193" s="334"/>
      <c r="N193" s="334"/>
      <c r="O193" s="334"/>
      <c r="P193" s="334"/>
      <c r="Q193" s="334"/>
      <c r="R193" s="334"/>
      <c r="S193" s="334"/>
      <c r="T193" s="334"/>
      <c r="U193" s="334"/>
      <c r="V193" s="334"/>
      <c r="W193" s="334"/>
      <c r="X193" s="334"/>
      <c r="Y193" s="334"/>
      <c r="Z193" s="334"/>
      <c r="AA193" s="334"/>
      <c r="AB193" s="334"/>
    </row>
    <row r="194" spans="1:46" s="312" customFormat="1" x14ac:dyDescent="0.25">
      <c r="A194" s="319" t="s">
        <v>27</v>
      </c>
      <c r="B194" s="296">
        <f>'[3]Заработная плата'!$E51</f>
        <v>0.51800000000000002</v>
      </c>
      <c r="C194" s="296">
        <f>'[3]Заработная плата'!$G51</f>
        <v>0.51800000000000002</v>
      </c>
      <c r="D194" s="296">
        <f>'[3]Заработная плата'!$I51</f>
        <v>0.51800000000000002</v>
      </c>
      <c r="E194" s="296">
        <f>'[3]Заработная плата'!$K51</f>
        <v>0.41799999999999998</v>
      </c>
      <c r="F194" s="296">
        <f>'[3]Заработная плата'!$M51</f>
        <v>0.41799999999999998</v>
      </c>
      <c r="G194" s="296">
        <f>'[3]Заработная плата'!$O51</f>
        <v>0.41799999999999998</v>
      </c>
      <c r="H194" s="334">
        <f>MAX(B154:B196)</f>
        <v>1</v>
      </c>
      <c r="I194" s="334">
        <f t="shared" ref="I194" si="1237">MAX(C154:C196)</f>
        <v>1</v>
      </c>
      <c r="J194" s="334">
        <f t="shared" ref="J194" si="1238">MAX(D154:D196)</f>
        <v>1</v>
      </c>
      <c r="K194" s="334">
        <f t="shared" ref="K194" si="1239">MAX(E154:E196)</f>
        <v>1.0289999999999999</v>
      </c>
      <c r="L194" s="334">
        <f t="shared" ref="L194" si="1240">MAX(F154:F196)</f>
        <v>1.0289999999999999</v>
      </c>
      <c r="M194" s="334">
        <f t="shared" ref="M194" si="1241">MAX(G154:G196)</f>
        <v>1.0289999999999999</v>
      </c>
      <c r="N194" s="334">
        <f t="shared" ref="N194" si="1242">B194/H194</f>
        <v>0.51800000000000002</v>
      </c>
      <c r="O194" s="334">
        <f t="shared" ref="O194" si="1243">C194/I194</f>
        <v>0.51800000000000002</v>
      </c>
      <c r="P194" s="334">
        <f t="shared" ref="P194" si="1244">D194/J194</f>
        <v>0.51800000000000002</v>
      </c>
      <c r="Q194" s="334">
        <f t="shared" ref="Q194" si="1245">E194/K194</f>
        <v>0.40621963070942663</v>
      </c>
      <c r="R194" s="334">
        <f t="shared" ref="R194" si="1246">F194/L194</f>
        <v>0.40621963070942663</v>
      </c>
      <c r="S194" s="334">
        <f t="shared" ref="S194" si="1247">G194/M194</f>
        <v>0.40621963070942663</v>
      </c>
      <c r="T194" s="334">
        <f t="shared" ref="T194" si="1248">AVERAGE(N194,Q194)</f>
        <v>0.46210981535471329</v>
      </c>
      <c r="U194" s="334">
        <f t="shared" ref="U194" si="1249">AVERAGE(O194,R194)</f>
        <v>0.46210981535471329</v>
      </c>
      <c r="V194" s="334">
        <f t="shared" ref="V194" si="1250">AVERAGE(P194,S194)</f>
        <v>0.46210981535471329</v>
      </c>
      <c r="W194" s="334">
        <f>MAX(T154:T196)</f>
        <v>0.97240864917395531</v>
      </c>
      <c r="X194" s="334">
        <f t="shared" ref="X194" si="1251">MAX(U154:U196)</f>
        <v>0.97240864917395531</v>
      </c>
      <c r="Y194" s="334">
        <f t="shared" ref="Y194" si="1252">MAX(V154:V196)</f>
        <v>0.97240864917395531</v>
      </c>
      <c r="Z194" s="334">
        <f t="shared" ref="Z194" si="1253">T194/W194</f>
        <v>0.47522182751795528</v>
      </c>
      <c r="AA194" s="334">
        <f t="shared" ref="AA194" si="1254">U194/X194</f>
        <v>0.47522182751795528</v>
      </c>
      <c r="AB194" s="334">
        <f t="shared" ref="AB194" si="1255">V194/Y194</f>
        <v>0.47522182751795528</v>
      </c>
    </row>
    <row r="195" spans="1:46" s="312" customFormat="1" ht="7.5" customHeight="1" x14ac:dyDescent="0.25">
      <c r="A195" s="319"/>
      <c r="B195" s="296"/>
      <c r="C195" s="296"/>
      <c r="D195" s="296"/>
      <c r="E195" s="296"/>
      <c r="F195" s="296"/>
      <c r="G195" s="296"/>
      <c r="H195" s="334"/>
      <c r="I195" s="334"/>
      <c r="J195" s="334"/>
      <c r="K195" s="334"/>
      <c r="L195" s="334"/>
      <c r="M195" s="334"/>
      <c r="N195" s="334"/>
      <c r="O195" s="334"/>
      <c r="P195" s="334"/>
      <c r="Q195" s="334"/>
      <c r="R195" s="334"/>
      <c r="S195" s="334"/>
      <c r="T195" s="334"/>
      <c r="U195" s="334"/>
      <c r="V195" s="334"/>
      <c r="W195" s="334"/>
      <c r="X195" s="334"/>
      <c r="Y195" s="334"/>
      <c r="Z195" s="334"/>
      <c r="AA195" s="334"/>
      <c r="AB195" s="334"/>
    </row>
    <row r="196" spans="1:46" s="312" customFormat="1" x14ac:dyDescent="0.25">
      <c r="A196" s="319" t="s">
        <v>28</v>
      </c>
      <c r="B196" s="296">
        <f>'[3]Заработная плата'!$E53</f>
        <v>0.71699999999999997</v>
      </c>
      <c r="C196" s="296">
        <f>'[3]Заработная плата'!$G53</f>
        <v>0.71699999999999997</v>
      </c>
      <c r="D196" s="296">
        <f>'[3]Заработная плата'!$I53</f>
        <v>0.71699999999999997</v>
      </c>
      <c r="E196" s="296">
        <f>'[3]Заработная плата'!$K53</f>
        <v>0.50900000000000001</v>
      </c>
      <c r="F196" s="296">
        <f>'[3]Заработная плата'!$M53</f>
        <v>0.50900000000000001</v>
      </c>
      <c r="G196" s="296">
        <f>'[3]Заработная плата'!$O53</f>
        <v>0.50900000000000001</v>
      </c>
      <c r="H196" s="334">
        <f>MAX(B154:B196)</f>
        <v>1</v>
      </c>
      <c r="I196" s="334">
        <f t="shared" ref="I196" si="1256">MAX(C154:C196)</f>
        <v>1</v>
      </c>
      <c r="J196" s="334">
        <f t="shared" ref="J196" si="1257">MAX(D154:D196)</f>
        <v>1</v>
      </c>
      <c r="K196" s="334">
        <f t="shared" ref="K196" si="1258">MAX(E154:E196)</f>
        <v>1.0289999999999999</v>
      </c>
      <c r="L196" s="334">
        <f t="shared" ref="L196" si="1259">MAX(F154:F196)</f>
        <v>1.0289999999999999</v>
      </c>
      <c r="M196" s="334">
        <f t="shared" ref="M196" si="1260">MAX(G154:G196)</f>
        <v>1.0289999999999999</v>
      </c>
      <c r="N196" s="334">
        <f t="shared" ref="N196" si="1261">B196/H196</f>
        <v>0.71699999999999997</v>
      </c>
      <c r="O196" s="334">
        <f t="shared" ref="O196" si="1262">C196/I196</f>
        <v>0.71699999999999997</v>
      </c>
      <c r="P196" s="334">
        <f t="shared" ref="P196" si="1263">D196/J196</f>
        <v>0.71699999999999997</v>
      </c>
      <c r="Q196" s="334">
        <f t="shared" ref="Q196" si="1264">E196/K196</f>
        <v>0.49465500485908653</v>
      </c>
      <c r="R196" s="334">
        <f t="shared" ref="R196" si="1265">F196/L196</f>
        <v>0.49465500485908653</v>
      </c>
      <c r="S196" s="334">
        <f t="shared" ref="S196" si="1266">G196/M196</f>
        <v>0.49465500485908653</v>
      </c>
      <c r="T196" s="334">
        <f t="shared" ref="T196" si="1267">AVERAGE(N196,Q196)</f>
        <v>0.6058275024295432</v>
      </c>
      <c r="U196" s="334">
        <f t="shared" ref="U196" si="1268">AVERAGE(O196,R196)</f>
        <v>0.6058275024295432</v>
      </c>
      <c r="V196" s="334">
        <f t="shared" ref="V196" si="1269">AVERAGE(P196,S196)</f>
        <v>0.6058275024295432</v>
      </c>
      <c r="W196" s="334">
        <f>MAX(T154:T196)</f>
        <v>0.97240864917395531</v>
      </c>
      <c r="X196" s="334">
        <f t="shared" ref="X196" si="1270">MAX(U154:U196)</f>
        <v>0.97240864917395531</v>
      </c>
      <c r="Y196" s="334">
        <f t="shared" ref="Y196" si="1271">MAX(V154:V196)</f>
        <v>0.97240864917395531</v>
      </c>
      <c r="Z196" s="334">
        <f t="shared" ref="Z196" si="1272">T196/W196</f>
        <v>0.62301739391580213</v>
      </c>
      <c r="AA196" s="334">
        <f t="shared" ref="AA196" si="1273">U196/X196</f>
        <v>0.62301739391580213</v>
      </c>
      <c r="AB196" s="334">
        <f t="shared" ref="AB196" si="1274">V196/Y196</f>
        <v>0.62301739391580213</v>
      </c>
    </row>
    <row r="197" spans="1:46" s="312" customFormat="1" x14ac:dyDescent="0.25"/>
    <row r="198" spans="1:46" s="18" customFormat="1" ht="34.5" customHeight="1" x14ac:dyDescent="0.25">
      <c r="A198" s="20" t="s">
        <v>147</v>
      </c>
    </row>
    <row r="199" spans="1:46" s="18" customFormat="1" ht="15.75" thickBot="1" x14ac:dyDescent="0.3">
      <c r="E199" s="22"/>
      <c r="F199" s="22"/>
      <c r="G199" s="22"/>
    </row>
    <row r="200" spans="1:46" s="18" customFormat="1" x14ac:dyDescent="0.25">
      <c r="B200" s="72"/>
      <c r="C200" s="73"/>
      <c r="D200" s="73"/>
      <c r="E200" s="308"/>
      <c r="F200" s="308" t="s">
        <v>136</v>
      </c>
      <c r="G200" s="308"/>
      <c r="H200" s="308"/>
      <c r="I200" s="308"/>
      <c r="J200" s="308"/>
      <c r="K200" s="73"/>
      <c r="L200" s="73"/>
      <c r="M200" s="261"/>
      <c r="N200" s="72"/>
      <c r="O200" s="73"/>
      <c r="P200" s="73"/>
      <c r="Q200" s="308"/>
      <c r="R200" s="308" t="s">
        <v>116</v>
      </c>
      <c r="S200" s="308"/>
      <c r="T200" s="308"/>
      <c r="U200" s="308"/>
      <c r="V200" s="308"/>
      <c r="W200" s="73"/>
      <c r="X200" s="73"/>
      <c r="Y200" s="261"/>
      <c r="Z200" s="72"/>
      <c r="AA200" s="73"/>
      <c r="AB200" s="73"/>
      <c r="AC200" s="308"/>
      <c r="AD200" s="308" t="s">
        <v>117</v>
      </c>
      <c r="AE200" s="308"/>
      <c r="AF200" s="308"/>
      <c r="AG200" s="308"/>
      <c r="AH200" s="308"/>
      <c r="AI200" s="73"/>
      <c r="AJ200" s="73"/>
      <c r="AK200" s="261"/>
      <c r="AL200" s="332"/>
      <c r="AM200" s="308" t="s">
        <v>167</v>
      </c>
      <c r="AN200" s="261"/>
      <c r="AO200" s="332"/>
      <c r="AP200" s="308" t="s">
        <v>95</v>
      </c>
      <c r="AQ200" s="261"/>
      <c r="AR200" s="332"/>
      <c r="AS200" s="308" t="s">
        <v>105</v>
      </c>
      <c r="AT200" s="261"/>
    </row>
    <row r="201" spans="1:46" s="18" customFormat="1" x14ac:dyDescent="0.25">
      <c r="B201" s="77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78"/>
      <c r="N201" s="77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78"/>
      <c r="Z201" s="77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78"/>
      <c r="AL201" s="77"/>
      <c r="AM201" s="19"/>
      <c r="AN201" s="78"/>
      <c r="AO201" s="77"/>
      <c r="AP201" s="19"/>
      <c r="AQ201" s="78"/>
      <c r="AR201" s="77"/>
      <c r="AS201" s="19"/>
      <c r="AT201" s="78"/>
    </row>
    <row r="202" spans="1:46" s="18" customFormat="1" ht="108" customHeight="1" x14ac:dyDescent="0.25">
      <c r="B202" s="329" t="s">
        <v>148</v>
      </c>
      <c r="C202" s="330" t="s">
        <v>148</v>
      </c>
      <c r="D202" s="330" t="s">
        <v>148</v>
      </c>
      <c r="E202" s="330" t="s">
        <v>149</v>
      </c>
      <c r="F202" s="330" t="s">
        <v>149</v>
      </c>
      <c r="G202" s="330" t="s">
        <v>149</v>
      </c>
      <c r="H202" s="330" t="s">
        <v>150</v>
      </c>
      <c r="I202" s="330" t="s">
        <v>150</v>
      </c>
      <c r="J202" s="330" t="s">
        <v>150</v>
      </c>
      <c r="K202" s="330" t="s">
        <v>151</v>
      </c>
      <c r="L202" s="330" t="s">
        <v>151</v>
      </c>
      <c r="M202" s="331" t="s">
        <v>151</v>
      </c>
      <c r="N202" s="329" t="s">
        <v>148</v>
      </c>
      <c r="O202" s="330" t="s">
        <v>148</v>
      </c>
      <c r="P202" s="330" t="s">
        <v>148</v>
      </c>
      <c r="Q202" s="330" t="s">
        <v>149</v>
      </c>
      <c r="R202" s="330" t="s">
        <v>149</v>
      </c>
      <c r="S202" s="330" t="s">
        <v>149</v>
      </c>
      <c r="T202" s="330" t="s">
        <v>150</v>
      </c>
      <c r="U202" s="330" t="s">
        <v>150</v>
      </c>
      <c r="V202" s="330" t="s">
        <v>150</v>
      </c>
      <c r="W202" s="330" t="s">
        <v>151</v>
      </c>
      <c r="X202" s="330" t="s">
        <v>151</v>
      </c>
      <c r="Y202" s="331" t="s">
        <v>151</v>
      </c>
      <c r="Z202" s="329" t="s">
        <v>148</v>
      </c>
      <c r="AA202" s="330" t="s">
        <v>148</v>
      </c>
      <c r="AB202" s="330" t="s">
        <v>148</v>
      </c>
      <c r="AC202" s="330" t="s">
        <v>149</v>
      </c>
      <c r="AD202" s="330" t="s">
        <v>149</v>
      </c>
      <c r="AE202" s="330" t="s">
        <v>149</v>
      </c>
      <c r="AF202" s="330" t="s">
        <v>150</v>
      </c>
      <c r="AG202" s="330" t="s">
        <v>150</v>
      </c>
      <c r="AH202" s="330" t="s">
        <v>150</v>
      </c>
      <c r="AI202" s="330" t="s">
        <v>151</v>
      </c>
      <c r="AJ202" s="330" t="s">
        <v>151</v>
      </c>
      <c r="AK202" s="331" t="s">
        <v>151</v>
      </c>
      <c r="AL202" s="329"/>
      <c r="AM202" s="330"/>
      <c r="AN202" s="331"/>
      <c r="AO202" s="329"/>
      <c r="AP202" s="330"/>
      <c r="AQ202" s="331"/>
      <c r="AR202" s="329"/>
      <c r="AS202" s="330"/>
      <c r="AT202" s="331"/>
    </row>
    <row r="203" spans="1:46" s="18" customFormat="1" x14ac:dyDescent="0.25">
      <c r="A203" s="294" t="s">
        <v>7</v>
      </c>
      <c r="B203" s="296">
        <f>'[3]Обеспеченность жильем'!$E11</f>
        <v>1</v>
      </c>
      <c r="C203" s="296">
        <f>'[3]Обеспеченность жильем'!$G11</f>
        <v>1</v>
      </c>
      <c r="D203" s="296">
        <f>'[3]Обеспеченность жильем'!$E11</f>
        <v>1</v>
      </c>
      <c r="E203" s="296">
        <f>'[3]Обеспеченность жильем'!$K11</f>
        <v>0.81299999999999994</v>
      </c>
      <c r="F203" s="296">
        <f>'[3]Обеспеченность жильем'!$M11</f>
        <v>0.81299999999999994</v>
      </c>
      <c r="G203" s="296">
        <f>'[3]Обеспеченность жильем'!$O11</f>
        <v>0.81299999999999994</v>
      </c>
      <c r="H203" s="296">
        <f>'[3]Обеспеченность жильем'!$Q11</f>
        <v>0.47399999999999998</v>
      </c>
      <c r="I203" s="296">
        <f>'[3]Обеспеченность жильем'!$S11</f>
        <v>0.47399999999999998</v>
      </c>
      <c r="J203" s="296">
        <f>'[3]Обеспеченность жильем'!$U11</f>
        <v>0.47399999999999998</v>
      </c>
      <c r="K203" s="296">
        <f>1/'[3]Обеспеченность жильем'!$W11</f>
        <v>0.255</v>
      </c>
      <c r="L203" s="368">
        <f>1/'[3]Обеспеченность жильем'!$Y11</f>
        <v>0.255</v>
      </c>
      <c r="M203" s="368">
        <f>1/'[3]Обеспеченность жильем'!$AA11</f>
        <v>0.255</v>
      </c>
      <c r="N203" s="296">
        <f>MAX(B203:B245)</f>
        <v>1</v>
      </c>
      <c r="O203" s="296">
        <f t="shared" ref="O203:Y203" si="1275">MAX(C203:C245)</f>
        <v>1</v>
      </c>
      <c r="P203" s="296">
        <f t="shared" si="1275"/>
        <v>1</v>
      </c>
      <c r="Q203" s="296">
        <f t="shared" si="1275"/>
        <v>1.115</v>
      </c>
      <c r="R203" s="296">
        <f t="shared" si="1275"/>
        <v>1.115</v>
      </c>
      <c r="S203" s="296">
        <f t="shared" si="1275"/>
        <v>1.115</v>
      </c>
      <c r="T203" s="296">
        <f t="shared" si="1275"/>
        <v>1</v>
      </c>
      <c r="U203" s="296">
        <f t="shared" si="1275"/>
        <v>1</v>
      </c>
      <c r="V203" s="296">
        <f t="shared" si="1275"/>
        <v>1</v>
      </c>
      <c r="W203" s="296">
        <f t="shared" si="1275"/>
        <v>1</v>
      </c>
      <c r="X203" s="296">
        <f t="shared" si="1275"/>
        <v>1</v>
      </c>
      <c r="Y203" s="296">
        <f t="shared" si="1275"/>
        <v>1</v>
      </c>
      <c r="Z203" s="296">
        <f>B203/N203</f>
        <v>1</v>
      </c>
      <c r="AA203" s="296">
        <f t="shared" ref="AA203:AK203" si="1276">C203/O203</f>
        <v>1</v>
      </c>
      <c r="AB203" s="296">
        <f t="shared" si="1276"/>
        <v>1</v>
      </c>
      <c r="AC203" s="296">
        <f t="shared" si="1276"/>
        <v>0.7291479820627802</v>
      </c>
      <c r="AD203" s="296">
        <f t="shared" si="1276"/>
        <v>0.7291479820627802</v>
      </c>
      <c r="AE203" s="296">
        <f t="shared" si="1276"/>
        <v>0.7291479820627802</v>
      </c>
      <c r="AF203" s="296">
        <f t="shared" si="1276"/>
        <v>0.47399999999999998</v>
      </c>
      <c r="AG203" s="296">
        <f t="shared" si="1276"/>
        <v>0.47399999999999998</v>
      </c>
      <c r="AH203" s="296">
        <f t="shared" si="1276"/>
        <v>0.47399999999999998</v>
      </c>
      <c r="AI203" s="296">
        <f t="shared" si="1276"/>
        <v>0.255</v>
      </c>
      <c r="AJ203" s="296">
        <f t="shared" si="1276"/>
        <v>0.255</v>
      </c>
      <c r="AK203" s="296">
        <f t="shared" si="1276"/>
        <v>0.255</v>
      </c>
      <c r="AL203" s="334">
        <f>AVERAGE(Z203,AC203,AF203,AI203)</f>
        <v>0.61453699551569496</v>
      </c>
      <c r="AM203" s="334">
        <f t="shared" ref="AM203:AN203" si="1277">AVERAGE(AA203,AD203,AG203,AJ203)</f>
        <v>0.61453699551569496</v>
      </c>
      <c r="AN203" s="334">
        <f t="shared" si="1277"/>
        <v>0.61453699551569496</v>
      </c>
      <c r="AO203" s="334">
        <f>MAX(AL203:AL245)</f>
        <v>0.61453699551569496</v>
      </c>
      <c r="AP203" s="334">
        <f>MAX(AM203:AM245)</f>
        <v>0.61453699551569496</v>
      </c>
      <c r="AQ203" s="334">
        <f t="shared" ref="AQ203" si="1278">MAX(AN203:AN245)</f>
        <v>0.61453699551569496</v>
      </c>
      <c r="AR203" s="334">
        <f>AL203/AO203</f>
        <v>1</v>
      </c>
      <c r="AS203" s="334">
        <f>AM203/AP203</f>
        <v>1</v>
      </c>
      <c r="AT203" s="334">
        <f t="shared" ref="AT203" si="1279">AN203/AQ203</f>
        <v>1</v>
      </c>
    </row>
    <row r="204" spans="1:46" s="18" customFormat="1" ht="7.5" customHeight="1" x14ac:dyDescent="0.25">
      <c r="A204" s="294"/>
      <c r="B204" s="296"/>
      <c r="C204" s="296"/>
      <c r="D204" s="296"/>
      <c r="E204" s="296"/>
      <c r="F204" s="296"/>
      <c r="G204" s="296"/>
      <c r="H204" s="296"/>
      <c r="I204" s="296"/>
      <c r="J204" s="296"/>
      <c r="K204" s="296"/>
      <c r="L204" s="296"/>
      <c r="M204" s="296"/>
      <c r="N204" s="296"/>
      <c r="O204" s="296"/>
      <c r="P204" s="296"/>
      <c r="Q204" s="296"/>
      <c r="R204" s="296"/>
      <c r="S204" s="296"/>
      <c r="T204" s="296"/>
      <c r="U204" s="296"/>
      <c r="V204" s="296"/>
      <c r="W204" s="296"/>
      <c r="X204" s="296"/>
      <c r="Y204" s="296"/>
      <c r="Z204" s="296"/>
      <c r="AA204" s="296"/>
      <c r="AB204" s="296"/>
      <c r="AC204" s="296"/>
      <c r="AD204" s="296"/>
      <c r="AE204" s="296"/>
      <c r="AF204" s="296"/>
      <c r="AG204" s="296"/>
      <c r="AH204" s="296"/>
      <c r="AI204" s="296"/>
      <c r="AJ204" s="296"/>
      <c r="AK204" s="296"/>
      <c r="AL204" s="334"/>
      <c r="AM204" s="334"/>
      <c r="AN204" s="335"/>
      <c r="AO204" s="334"/>
      <c r="AP204" s="334"/>
      <c r="AQ204" s="334"/>
      <c r="AR204" s="334"/>
      <c r="AS204" s="334"/>
      <c r="AT204" s="334"/>
    </row>
    <row r="205" spans="1:46" s="18" customFormat="1" x14ac:dyDescent="0.25">
      <c r="A205" s="294" t="s">
        <v>8</v>
      </c>
      <c r="B205" s="296">
        <f>'[3]Обеспеченность жильем'!$E13</f>
        <v>7.0000000000000001E-3</v>
      </c>
      <c r="C205" s="296">
        <f>'[3]Обеспеченность жильем'!$G13</f>
        <v>7.0000000000000001E-3</v>
      </c>
      <c r="D205" s="296">
        <f>'[3]Обеспеченность жильем'!$E13</f>
        <v>7.0000000000000001E-3</v>
      </c>
      <c r="E205" s="296">
        <f>'[3]Обеспеченность жильем'!$K13</f>
        <v>0.65400000000000003</v>
      </c>
      <c r="F205" s="296">
        <f>'[3]Обеспеченность жильем'!$M13</f>
        <v>0.65400000000000003</v>
      </c>
      <c r="G205" s="296">
        <f>'[3]Обеспеченность жильем'!$O13</f>
        <v>0.65400000000000003</v>
      </c>
      <c r="H205" s="296">
        <f>'[3]Обеспеченность жильем'!$Q13</f>
        <v>9.2999999999999999E-2</v>
      </c>
      <c r="I205" s="296">
        <f>'[3]Обеспеченность жильем'!$S13</f>
        <v>9.2999999999999999E-2</v>
      </c>
      <c r="J205" s="296">
        <f>'[3]Обеспеченность жильем'!$U13</f>
        <v>9.2999999999999999E-2</v>
      </c>
      <c r="K205" s="296">
        <f>1/'[3]Обеспеченность жильем'!$W13</f>
        <v>0.37999999999999995</v>
      </c>
      <c r="L205" s="368">
        <f>1/'[3]Обеспеченность жильем'!$Y13</f>
        <v>0.37999999999999995</v>
      </c>
      <c r="M205" s="368">
        <f>1/'[3]Обеспеченность жильем'!$AA13</f>
        <v>0.37999999999999995</v>
      </c>
      <c r="N205" s="296">
        <f>MAX(B203:B245)</f>
        <v>1</v>
      </c>
      <c r="O205" s="296">
        <f t="shared" ref="O205:Y205" si="1280">MAX(C203:C245)</f>
        <v>1</v>
      </c>
      <c r="P205" s="296">
        <f t="shared" si="1280"/>
        <v>1</v>
      </c>
      <c r="Q205" s="296">
        <f t="shared" si="1280"/>
        <v>1.115</v>
      </c>
      <c r="R205" s="296">
        <f t="shared" si="1280"/>
        <v>1.115</v>
      </c>
      <c r="S205" s="296">
        <f t="shared" si="1280"/>
        <v>1.115</v>
      </c>
      <c r="T205" s="296">
        <f t="shared" si="1280"/>
        <v>1</v>
      </c>
      <c r="U205" s="296">
        <f t="shared" si="1280"/>
        <v>1</v>
      </c>
      <c r="V205" s="296">
        <f t="shared" si="1280"/>
        <v>1</v>
      </c>
      <c r="W205" s="296">
        <f t="shared" si="1280"/>
        <v>1</v>
      </c>
      <c r="X205" s="296">
        <f t="shared" si="1280"/>
        <v>1</v>
      </c>
      <c r="Y205" s="296">
        <f t="shared" si="1280"/>
        <v>1</v>
      </c>
      <c r="Z205" s="296">
        <f t="shared" ref="Z205:Z245" si="1281">B205/N205</f>
        <v>7.0000000000000001E-3</v>
      </c>
      <c r="AA205" s="296">
        <f t="shared" ref="AA205:AA245" si="1282">C205/O205</f>
        <v>7.0000000000000001E-3</v>
      </c>
      <c r="AB205" s="296">
        <f t="shared" ref="AB205:AB245" si="1283">D205/P205</f>
        <v>7.0000000000000001E-3</v>
      </c>
      <c r="AC205" s="296">
        <f t="shared" ref="AC205:AC245" si="1284">E205/Q205</f>
        <v>0.58654708520179377</v>
      </c>
      <c r="AD205" s="296">
        <f t="shared" ref="AD205:AD245" si="1285">F205/R205</f>
        <v>0.58654708520179377</v>
      </c>
      <c r="AE205" s="296">
        <f t="shared" ref="AE205:AE245" si="1286">G205/S205</f>
        <v>0.58654708520179377</v>
      </c>
      <c r="AF205" s="296">
        <f t="shared" ref="AF205:AF245" si="1287">H205/T205</f>
        <v>9.2999999999999999E-2</v>
      </c>
      <c r="AG205" s="296">
        <f t="shared" ref="AG205:AG245" si="1288">I205/U205</f>
        <v>9.2999999999999999E-2</v>
      </c>
      <c r="AH205" s="296">
        <f t="shared" ref="AH205:AH245" si="1289">J205/V205</f>
        <v>9.2999999999999999E-2</v>
      </c>
      <c r="AI205" s="296">
        <f t="shared" ref="AI205:AI245" si="1290">K205/W205</f>
        <v>0.37999999999999995</v>
      </c>
      <c r="AJ205" s="296">
        <f t="shared" ref="AJ205:AJ245" si="1291">L205/X205</f>
        <v>0.37999999999999995</v>
      </c>
      <c r="AK205" s="296">
        <f t="shared" ref="AK205:AK245" si="1292">M205/Y205</f>
        <v>0.37999999999999995</v>
      </c>
      <c r="AL205" s="334">
        <f t="shared" ref="AL205:AL245" si="1293">AVERAGE(Z205,AC205,AF205,AI205)</f>
        <v>0.26663677130044844</v>
      </c>
      <c r="AM205" s="334">
        <f t="shared" ref="AM205:AM245" si="1294">AVERAGE(AA205,AD205,AG205,AJ205)</f>
        <v>0.26663677130044844</v>
      </c>
      <c r="AN205" s="334">
        <f t="shared" ref="AN205:AN245" si="1295">AVERAGE(AB205,AE205,AH205,AK205)</f>
        <v>0.26663677130044844</v>
      </c>
      <c r="AO205" s="334">
        <f>MAX(AL203:AL245)</f>
        <v>0.61453699551569496</v>
      </c>
      <c r="AP205" s="334">
        <f>MAX(AM203:AM245)</f>
        <v>0.61453699551569496</v>
      </c>
      <c r="AQ205" s="334">
        <f t="shared" ref="AQ205" si="1296">MAX(AN203:AN245)</f>
        <v>0.61453699551569496</v>
      </c>
      <c r="AR205" s="334">
        <f>AL205/AO205</f>
        <v>0.4338823752615536</v>
      </c>
      <c r="AS205" s="334">
        <f>AM205/AP205</f>
        <v>0.4338823752615536</v>
      </c>
      <c r="AT205" s="334">
        <f t="shared" ref="AT205" si="1297">AN205/AQ205</f>
        <v>0.4338823752615536</v>
      </c>
    </row>
    <row r="206" spans="1:46" s="18" customFormat="1" ht="6.75" customHeight="1" x14ac:dyDescent="0.25">
      <c r="A206" s="294"/>
      <c r="B206" s="296"/>
      <c r="C206" s="296"/>
      <c r="D206" s="296"/>
      <c r="E206" s="296"/>
      <c r="F206" s="296"/>
      <c r="G206" s="296"/>
      <c r="H206" s="296"/>
      <c r="I206" s="296"/>
      <c r="J206" s="296"/>
      <c r="K206" s="296"/>
      <c r="L206" s="368"/>
      <c r="M206" s="368"/>
      <c r="N206" s="296"/>
      <c r="O206" s="296"/>
      <c r="P206" s="296"/>
      <c r="Q206" s="296"/>
      <c r="R206" s="296"/>
      <c r="S206" s="296"/>
      <c r="T206" s="296"/>
      <c r="U206" s="296"/>
      <c r="V206" s="296"/>
      <c r="W206" s="296"/>
      <c r="X206" s="296"/>
      <c r="Y206" s="296"/>
      <c r="Z206" s="296"/>
      <c r="AA206" s="296"/>
      <c r="AB206" s="296"/>
      <c r="AC206" s="296"/>
      <c r="AD206" s="296"/>
      <c r="AE206" s="296"/>
      <c r="AF206" s="296"/>
      <c r="AG206" s="296"/>
      <c r="AH206" s="296"/>
      <c r="AI206" s="296"/>
      <c r="AJ206" s="296"/>
      <c r="AK206" s="296"/>
      <c r="AL206" s="334"/>
      <c r="AM206" s="334"/>
      <c r="AN206" s="334"/>
      <c r="AO206" s="334"/>
      <c r="AP206" s="334"/>
      <c r="AQ206" s="334"/>
      <c r="AR206" s="334"/>
      <c r="AS206" s="334"/>
      <c r="AT206" s="334"/>
    </row>
    <row r="207" spans="1:46" s="18" customFormat="1" x14ac:dyDescent="0.25">
      <c r="A207" s="294" t="s">
        <v>9</v>
      </c>
      <c r="B207" s="296">
        <f>'[3]Обеспеченность жильем'!$E15</f>
        <v>1.4999999999999999E-2</v>
      </c>
      <c r="C207" s="296">
        <f>'[3]Обеспеченность жильем'!$G15</f>
        <v>1.4999999999999999E-2</v>
      </c>
      <c r="D207" s="296">
        <f>'[3]Обеспеченность жильем'!$E15</f>
        <v>1.4999999999999999E-2</v>
      </c>
      <c r="E207" s="296">
        <f>'[3]Обеспеченность жильем'!$K15</f>
        <v>0.65700000000000003</v>
      </c>
      <c r="F207" s="296">
        <f>'[3]Обеспеченность жильем'!$M15</f>
        <v>0.65700000000000003</v>
      </c>
      <c r="G207" s="296">
        <f>'[3]Обеспеченность жильем'!$O15</f>
        <v>0.65700000000000003</v>
      </c>
      <c r="H207" s="296">
        <f>'[3]Обеспеченность жильем'!$Q15</f>
        <v>0.14399999999999999</v>
      </c>
      <c r="I207" s="296">
        <f>'[3]Обеспеченность жильем'!$S15</f>
        <v>0.14399999999999999</v>
      </c>
      <c r="J207" s="296">
        <f>'[3]Обеспеченность жильем'!$U15</f>
        <v>0.14399999999999999</v>
      </c>
      <c r="K207" s="296">
        <f>1/'[3]Обеспеченность жильем'!$W15</f>
        <v>5.3999999999999999E-2</v>
      </c>
      <c r="L207" s="368">
        <f>1/'[3]Обеспеченность жильем'!$Y15</f>
        <v>5.3999999999999999E-2</v>
      </c>
      <c r="M207" s="368">
        <f>1/'[3]Обеспеченность жильем'!$AA15</f>
        <v>5.3999999999999999E-2</v>
      </c>
      <c r="N207" s="296">
        <f>MAX(B203:B245)</f>
        <v>1</v>
      </c>
      <c r="O207" s="296">
        <f t="shared" ref="O207:Y207" si="1298">MAX(C203:C245)</f>
        <v>1</v>
      </c>
      <c r="P207" s="296">
        <f t="shared" si="1298"/>
        <v>1</v>
      </c>
      <c r="Q207" s="296">
        <f t="shared" si="1298"/>
        <v>1.115</v>
      </c>
      <c r="R207" s="296">
        <f t="shared" si="1298"/>
        <v>1.115</v>
      </c>
      <c r="S207" s="296">
        <f t="shared" si="1298"/>
        <v>1.115</v>
      </c>
      <c r="T207" s="296">
        <f t="shared" si="1298"/>
        <v>1</v>
      </c>
      <c r="U207" s="296">
        <f t="shared" si="1298"/>
        <v>1</v>
      </c>
      <c r="V207" s="296">
        <f t="shared" si="1298"/>
        <v>1</v>
      </c>
      <c r="W207" s="296">
        <f t="shared" si="1298"/>
        <v>1</v>
      </c>
      <c r="X207" s="296">
        <f t="shared" si="1298"/>
        <v>1</v>
      </c>
      <c r="Y207" s="296">
        <f t="shared" si="1298"/>
        <v>1</v>
      </c>
      <c r="Z207" s="296">
        <f t="shared" si="1281"/>
        <v>1.4999999999999999E-2</v>
      </c>
      <c r="AA207" s="296">
        <f t="shared" si="1282"/>
        <v>1.4999999999999999E-2</v>
      </c>
      <c r="AB207" s="296">
        <f t="shared" si="1283"/>
        <v>1.4999999999999999E-2</v>
      </c>
      <c r="AC207" s="296">
        <f t="shared" si="1284"/>
        <v>0.58923766816143497</v>
      </c>
      <c r="AD207" s="296">
        <f t="shared" si="1285"/>
        <v>0.58923766816143497</v>
      </c>
      <c r="AE207" s="296">
        <f t="shared" si="1286"/>
        <v>0.58923766816143497</v>
      </c>
      <c r="AF207" s="296">
        <f t="shared" si="1287"/>
        <v>0.14399999999999999</v>
      </c>
      <c r="AG207" s="296">
        <f t="shared" si="1288"/>
        <v>0.14399999999999999</v>
      </c>
      <c r="AH207" s="296">
        <f t="shared" si="1289"/>
        <v>0.14399999999999999</v>
      </c>
      <c r="AI207" s="296">
        <f t="shared" si="1290"/>
        <v>5.3999999999999999E-2</v>
      </c>
      <c r="AJ207" s="296">
        <f t="shared" si="1291"/>
        <v>5.3999999999999999E-2</v>
      </c>
      <c r="AK207" s="296">
        <f t="shared" si="1292"/>
        <v>5.3999999999999999E-2</v>
      </c>
      <c r="AL207" s="334">
        <f t="shared" si="1293"/>
        <v>0.20055941704035876</v>
      </c>
      <c r="AM207" s="334">
        <f t="shared" si="1294"/>
        <v>0.20055941704035876</v>
      </c>
      <c r="AN207" s="334">
        <f t="shared" si="1295"/>
        <v>0.20055941704035876</v>
      </c>
      <c r="AO207" s="334">
        <f>MAX(AL203:AL245)</f>
        <v>0.61453699551569496</v>
      </c>
      <c r="AP207" s="334">
        <f>MAX(AM203:AM245)</f>
        <v>0.61453699551569496</v>
      </c>
      <c r="AQ207" s="334">
        <f t="shared" ref="AQ207" si="1299">MAX(AN203:AN245)</f>
        <v>0.61453699551569496</v>
      </c>
      <c r="AR207" s="334">
        <f>AL207/AO207</f>
        <v>0.32635857320852962</v>
      </c>
      <c r="AS207" s="334">
        <f>AM207/AP207</f>
        <v>0.32635857320852962</v>
      </c>
      <c r="AT207" s="334">
        <f t="shared" ref="AT207" si="1300">AN207/AQ207</f>
        <v>0.32635857320852962</v>
      </c>
    </row>
    <row r="208" spans="1:46" s="18" customFormat="1" ht="7.5" customHeight="1" x14ac:dyDescent="0.25">
      <c r="A208" s="294"/>
      <c r="B208" s="296"/>
      <c r="C208" s="296"/>
      <c r="D208" s="296"/>
      <c r="E208" s="296"/>
      <c r="F208" s="296"/>
      <c r="G208" s="296"/>
      <c r="H208" s="296"/>
      <c r="I208" s="296"/>
      <c r="J208" s="296"/>
      <c r="K208" s="296"/>
      <c r="L208" s="368"/>
      <c r="M208" s="368"/>
      <c r="N208" s="296"/>
      <c r="O208" s="296"/>
      <c r="P208" s="296"/>
      <c r="Q208" s="296"/>
      <c r="R208" s="296"/>
      <c r="S208" s="296"/>
      <c r="T208" s="296"/>
      <c r="U208" s="296"/>
      <c r="V208" s="296"/>
      <c r="W208" s="296"/>
      <c r="X208" s="296"/>
      <c r="Y208" s="296"/>
      <c r="Z208" s="296"/>
      <c r="AA208" s="296"/>
      <c r="AB208" s="296"/>
      <c r="AC208" s="296"/>
      <c r="AD208" s="296"/>
      <c r="AE208" s="296"/>
      <c r="AF208" s="296"/>
      <c r="AG208" s="296"/>
      <c r="AH208" s="296"/>
      <c r="AI208" s="296"/>
      <c r="AJ208" s="296"/>
      <c r="AK208" s="296"/>
      <c r="AL208" s="334"/>
      <c r="AM208" s="334"/>
      <c r="AN208" s="334"/>
      <c r="AO208" s="334"/>
      <c r="AP208" s="334"/>
      <c r="AQ208" s="334"/>
      <c r="AR208" s="334"/>
      <c r="AS208" s="334"/>
      <c r="AT208" s="334"/>
    </row>
    <row r="209" spans="1:46" s="18" customFormat="1" x14ac:dyDescent="0.25">
      <c r="A209" s="294" t="s">
        <v>10</v>
      </c>
      <c r="B209" s="296">
        <f>'[3]Обеспеченность жильем'!$E17</f>
        <v>2.5999999999999999E-2</v>
      </c>
      <c r="C209" s="296">
        <f>'[3]Обеспеченность жильем'!$G17</f>
        <v>2.5999999999999999E-2</v>
      </c>
      <c r="D209" s="296">
        <f>'[3]Обеспеченность жильем'!$E17</f>
        <v>2.5999999999999999E-2</v>
      </c>
      <c r="E209" s="296">
        <f>'[3]Обеспеченность жильем'!$K17</f>
        <v>0.80700000000000005</v>
      </c>
      <c r="F209" s="296">
        <f>'[3]Обеспеченность жильем'!$M17</f>
        <v>0.80700000000000005</v>
      </c>
      <c r="G209" s="296">
        <f>'[3]Обеспеченность жильем'!$O17</f>
        <v>0.80700000000000005</v>
      </c>
      <c r="H209" s="296">
        <f>'[3]Обеспеченность жильем'!$Q17</f>
        <v>0.27300000000000002</v>
      </c>
      <c r="I209" s="296">
        <f>'[3]Обеспеченность жильем'!$S17</f>
        <v>0.27300000000000002</v>
      </c>
      <c r="J209" s="296">
        <f>'[3]Обеспеченность жильем'!$U17</f>
        <v>0.27300000000000002</v>
      </c>
      <c r="K209" s="296">
        <f>1/'[3]Обеспеченность жильем'!$W17</f>
        <v>1.7000000000000001E-2</v>
      </c>
      <c r="L209" s="368">
        <f>1/'[3]Обеспеченность жильем'!$Y17</f>
        <v>1.7000000000000001E-2</v>
      </c>
      <c r="M209" s="368">
        <f>1/'[3]Обеспеченность жильем'!$AA17</f>
        <v>1.7000000000000001E-2</v>
      </c>
      <c r="N209" s="296">
        <f>MAX(B203:B245)</f>
        <v>1</v>
      </c>
      <c r="O209" s="296">
        <f t="shared" ref="O209:Y209" si="1301">MAX(C203:C245)</f>
        <v>1</v>
      </c>
      <c r="P209" s="296">
        <f t="shared" si="1301"/>
        <v>1</v>
      </c>
      <c r="Q209" s="296">
        <f t="shared" si="1301"/>
        <v>1.115</v>
      </c>
      <c r="R209" s="296">
        <f t="shared" si="1301"/>
        <v>1.115</v>
      </c>
      <c r="S209" s="296">
        <f t="shared" si="1301"/>
        <v>1.115</v>
      </c>
      <c r="T209" s="296">
        <f t="shared" si="1301"/>
        <v>1</v>
      </c>
      <c r="U209" s="296">
        <f t="shared" si="1301"/>
        <v>1</v>
      </c>
      <c r="V209" s="296">
        <f t="shared" si="1301"/>
        <v>1</v>
      </c>
      <c r="W209" s="296">
        <f t="shared" si="1301"/>
        <v>1</v>
      </c>
      <c r="X209" s="296">
        <f t="shared" si="1301"/>
        <v>1</v>
      </c>
      <c r="Y209" s="296">
        <f t="shared" si="1301"/>
        <v>1</v>
      </c>
      <c r="Z209" s="296">
        <f t="shared" si="1281"/>
        <v>2.5999999999999999E-2</v>
      </c>
      <c r="AA209" s="296">
        <f t="shared" si="1282"/>
        <v>2.5999999999999999E-2</v>
      </c>
      <c r="AB209" s="296">
        <f t="shared" si="1283"/>
        <v>2.5999999999999999E-2</v>
      </c>
      <c r="AC209" s="296">
        <f t="shared" si="1284"/>
        <v>0.7237668161434978</v>
      </c>
      <c r="AD209" s="296">
        <f t="shared" si="1285"/>
        <v>0.7237668161434978</v>
      </c>
      <c r="AE209" s="296">
        <f t="shared" si="1286"/>
        <v>0.7237668161434978</v>
      </c>
      <c r="AF209" s="296">
        <f t="shared" si="1287"/>
        <v>0.27300000000000002</v>
      </c>
      <c r="AG209" s="296">
        <f t="shared" si="1288"/>
        <v>0.27300000000000002</v>
      </c>
      <c r="AH209" s="296">
        <f t="shared" si="1289"/>
        <v>0.27300000000000002</v>
      </c>
      <c r="AI209" s="296">
        <f t="shared" si="1290"/>
        <v>1.7000000000000001E-2</v>
      </c>
      <c r="AJ209" s="296">
        <f t="shared" si="1291"/>
        <v>1.7000000000000001E-2</v>
      </c>
      <c r="AK209" s="296">
        <f t="shared" si="1292"/>
        <v>1.7000000000000001E-2</v>
      </c>
      <c r="AL209" s="334">
        <f t="shared" si="1293"/>
        <v>0.25994170403587447</v>
      </c>
      <c r="AM209" s="334">
        <f t="shared" si="1294"/>
        <v>0.25994170403587447</v>
      </c>
      <c r="AN209" s="334">
        <f t="shared" si="1295"/>
        <v>0.25994170403587447</v>
      </c>
      <c r="AO209" s="334">
        <f>MAX(AL203:AL245)</f>
        <v>0.61453699551569496</v>
      </c>
      <c r="AP209" s="334">
        <f>MAX(AM203:AM245)</f>
        <v>0.61453699551569496</v>
      </c>
      <c r="AQ209" s="334">
        <f t="shared" ref="AQ209" si="1302">MAX(AN203:AN245)</f>
        <v>0.61453699551569496</v>
      </c>
      <c r="AR209" s="334">
        <f>AL209/AO209</f>
        <v>0.42298788507881735</v>
      </c>
      <c r="AS209" s="334">
        <f>AM209/AP209</f>
        <v>0.42298788507881735</v>
      </c>
      <c r="AT209" s="334">
        <f t="shared" ref="AT209" si="1303">AN209/AQ209</f>
        <v>0.42298788507881735</v>
      </c>
    </row>
    <row r="210" spans="1:46" s="18" customFormat="1" ht="7.5" customHeight="1" x14ac:dyDescent="0.25">
      <c r="A210" s="294"/>
      <c r="B210" s="296"/>
      <c r="C210" s="296"/>
      <c r="D210" s="296"/>
      <c r="E210" s="296"/>
      <c r="F210" s="296"/>
      <c r="G210" s="296"/>
      <c r="H210" s="296"/>
      <c r="I210" s="296"/>
      <c r="J210" s="296"/>
      <c r="K210" s="296"/>
      <c r="L210" s="368"/>
      <c r="M210" s="368"/>
      <c r="N210" s="296"/>
      <c r="O210" s="296"/>
      <c r="P210" s="296"/>
      <c r="Q210" s="296"/>
      <c r="R210" s="296"/>
      <c r="S210" s="296"/>
      <c r="T210" s="296"/>
      <c r="U210" s="296"/>
      <c r="V210" s="296"/>
      <c r="W210" s="296"/>
      <c r="X210" s="296"/>
      <c r="Y210" s="296"/>
      <c r="Z210" s="296"/>
      <c r="AA210" s="296"/>
      <c r="AB210" s="296"/>
      <c r="AC210" s="296"/>
      <c r="AD210" s="296"/>
      <c r="AE210" s="296"/>
      <c r="AF210" s="296"/>
      <c r="AG210" s="296"/>
      <c r="AH210" s="296"/>
      <c r="AI210" s="296"/>
      <c r="AJ210" s="296"/>
      <c r="AK210" s="296"/>
      <c r="AL210" s="334"/>
      <c r="AM210" s="334"/>
      <c r="AN210" s="334"/>
      <c r="AO210" s="334"/>
      <c r="AP210" s="334"/>
      <c r="AQ210" s="334"/>
      <c r="AR210" s="334"/>
      <c r="AS210" s="334"/>
      <c r="AT210" s="334"/>
    </row>
    <row r="211" spans="1:46" s="18" customFormat="1" x14ac:dyDescent="0.25">
      <c r="A211" s="294" t="s">
        <v>11</v>
      </c>
      <c r="B211" s="296">
        <f>'[3]Обеспеченность жильем'!$E19</f>
        <v>5.5E-2</v>
      </c>
      <c r="C211" s="296">
        <f>'[3]Обеспеченность жильем'!$G19</f>
        <v>5.5E-2</v>
      </c>
      <c r="D211" s="296">
        <f>'[3]Обеспеченность жильем'!$E19</f>
        <v>5.5E-2</v>
      </c>
      <c r="E211" s="296">
        <f>'[3]Обеспеченность жильем'!$K19</f>
        <v>0.68200000000000005</v>
      </c>
      <c r="F211" s="296">
        <f>'[3]Обеспеченность жильем'!$M19</f>
        <v>0.68200000000000005</v>
      </c>
      <c r="G211" s="296">
        <f>'[3]Обеспеченность жильем'!$O19</f>
        <v>0.68200000000000005</v>
      </c>
      <c r="H211" s="296">
        <f>'[3]Обеспеченность жильем'!$Q19</f>
        <v>8.7999999999999995E-2</v>
      </c>
      <c r="I211" s="296">
        <f>'[3]Обеспеченность жильем'!$S19</f>
        <v>8.7999999999999995E-2</v>
      </c>
      <c r="J211" s="296">
        <f>'[3]Обеспеченность жильем'!$U19</f>
        <v>8.7999999999999995E-2</v>
      </c>
      <c r="K211" s="296">
        <f>1/'[3]Обеспеченность жильем'!$W19</f>
        <v>1</v>
      </c>
      <c r="L211" s="368">
        <f>1/'[3]Обеспеченность жильем'!$Y19</f>
        <v>1</v>
      </c>
      <c r="M211" s="368">
        <f>1/'[3]Обеспеченность жильем'!$AA19</f>
        <v>1</v>
      </c>
      <c r="N211" s="296">
        <f>MAX(B203:B245)</f>
        <v>1</v>
      </c>
      <c r="O211" s="296">
        <f t="shared" ref="O211:Y211" si="1304">MAX(C203:C245)</f>
        <v>1</v>
      </c>
      <c r="P211" s="296">
        <f t="shared" si="1304"/>
        <v>1</v>
      </c>
      <c r="Q211" s="296">
        <f t="shared" si="1304"/>
        <v>1.115</v>
      </c>
      <c r="R211" s="296">
        <f t="shared" si="1304"/>
        <v>1.115</v>
      </c>
      <c r="S211" s="296">
        <f t="shared" si="1304"/>
        <v>1.115</v>
      </c>
      <c r="T211" s="296">
        <f t="shared" si="1304"/>
        <v>1</v>
      </c>
      <c r="U211" s="296">
        <f t="shared" si="1304"/>
        <v>1</v>
      </c>
      <c r="V211" s="296">
        <f t="shared" si="1304"/>
        <v>1</v>
      </c>
      <c r="W211" s="296">
        <f t="shared" si="1304"/>
        <v>1</v>
      </c>
      <c r="X211" s="296">
        <f t="shared" si="1304"/>
        <v>1</v>
      </c>
      <c r="Y211" s="296">
        <f t="shared" si="1304"/>
        <v>1</v>
      </c>
      <c r="Z211" s="296">
        <f t="shared" si="1281"/>
        <v>5.5E-2</v>
      </c>
      <c r="AA211" s="296">
        <f t="shared" si="1282"/>
        <v>5.5E-2</v>
      </c>
      <c r="AB211" s="296">
        <f t="shared" si="1283"/>
        <v>5.5E-2</v>
      </c>
      <c r="AC211" s="296">
        <f t="shared" si="1284"/>
        <v>0.61165919282511216</v>
      </c>
      <c r="AD211" s="296">
        <f t="shared" si="1285"/>
        <v>0.61165919282511216</v>
      </c>
      <c r="AE211" s="296">
        <f t="shared" si="1286"/>
        <v>0.61165919282511216</v>
      </c>
      <c r="AF211" s="296">
        <f t="shared" si="1287"/>
        <v>8.7999999999999995E-2</v>
      </c>
      <c r="AG211" s="296">
        <f t="shared" si="1288"/>
        <v>8.7999999999999995E-2</v>
      </c>
      <c r="AH211" s="296">
        <f t="shared" si="1289"/>
        <v>8.7999999999999995E-2</v>
      </c>
      <c r="AI211" s="296">
        <f t="shared" si="1290"/>
        <v>1</v>
      </c>
      <c r="AJ211" s="296">
        <f t="shared" si="1291"/>
        <v>1</v>
      </c>
      <c r="AK211" s="296">
        <f t="shared" si="1292"/>
        <v>1</v>
      </c>
      <c r="AL211" s="334">
        <f t="shared" si="1293"/>
        <v>0.43866479820627802</v>
      </c>
      <c r="AM211" s="334">
        <f t="shared" si="1294"/>
        <v>0.43866479820627802</v>
      </c>
      <c r="AN211" s="334">
        <f t="shared" si="1295"/>
        <v>0.43866479820627802</v>
      </c>
      <c r="AO211" s="334">
        <f>MAX(AL203:AL246)</f>
        <v>0.61453699551569496</v>
      </c>
      <c r="AP211" s="334">
        <f>MAX(AM203:AM246)</f>
        <v>0.61453699551569496</v>
      </c>
      <c r="AQ211" s="334">
        <f t="shared" ref="AQ211" si="1305">MAX(AN203:AN246)</f>
        <v>0.61453699551569496</v>
      </c>
      <c r="AR211" s="334">
        <f>AL211/AO211</f>
        <v>0.71381349114412229</v>
      </c>
      <c r="AS211" s="334">
        <f>AM211/AP211</f>
        <v>0.71381349114412229</v>
      </c>
      <c r="AT211" s="334">
        <f t="shared" ref="AT211" si="1306">AN211/AQ211</f>
        <v>0.71381349114412229</v>
      </c>
    </row>
    <row r="212" spans="1:46" s="18" customFormat="1" ht="7.5" customHeight="1" x14ac:dyDescent="0.25">
      <c r="A212" s="294"/>
      <c r="B212" s="296"/>
      <c r="C212" s="296"/>
      <c r="D212" s="296"/>
      <c r="E212" s="296"/>
      <c r="F212" s="296"/>
      <c r="G212" s="296"/>
      <c r="H212" s="296"/>
      <c r="I212" s="296"/>
      <c r="J212" s="296"/>
      <c r="K212" s="296"/>
      <c r="L212" s="368"/>
      <c r="M212" s="368"/>
      <c r="N212" s="296"/>
      <c r="O212" s="296"/>
      <c r="P212" s="296"/>
      <c r="Q212" s="296"/>
      <c r="R212" s="296"/>
      <c r="S212" s="296"/>
      <c r="T212" s="296"/>
      <c r="U212" s="296"/>
      <c r="V212" s="296"/>
      <c r="W212" s="296"/>
      <c r="X212" s="296"/>
      <c r="Y212" s="296"/>
      <c r="Z212" s="296"/>
      <c r="AA212" s="296"/>
      <c r="AB212" s="296"/>
      <c r="AC212" s="296"/>
      <c r="AD212" s="296"/>
      <c r="AE212" s="296"/>
      <c r="AF212" s="296"/>
      <c r="AG212" s="296"/>
      <c r="AH212" s="296"/>
      <c r="AI212" s="296"/>
      <c r="AJ212" s="296"/>
      <c r="AK212" s="296"/>
      <c r="AL212" s="334"/>
      <c r="AM212" s="334"/>
      <c r="AN212" s="334"/>
      <c r="AO212" s="334"/>
      <c r="AP212" s="334"/>
      <c r="AQ212" s="334"/>
      <c r="AR212" s="334"/>
      <c r="AS212" s="334"/>
      <c r="AT212" s="334"/>
    </row>
    <row r="213" spans="1:46" s="18" customFormat="1" x14ac:dyDescent="0.25">
      <c r="A213" s="294" t="s">
        <v>12</v>
      </c>
      <c r="B213" s="296">
        <f>'[3]Обеспеченность жильем'!$E21</f>
        <v>8.7999999999999995E-2</v>
      </c>
      <c r="C213" s="296">
        <f>'[3]Обеспеченность жильем'!$G21</f>
        <v>8.7999999999999995E-2</v>
      </c>
      <c r="D213" s="296">
        <f>'[3]Обеспеченность жильем'!$E21</f>
        <v>8.7999999999999995E-2</v>
      </c>
      <c r="E213" s="296">
        <f>'[3]Обеспеченность жильем'!$K21</f>
        <v>0.74099999999999999</v>
      </c>
      <c r="F213" s="296">
        <f>'[3]Обеспеченность жильем'!$M21</f>
        <v>0.74099999999999999</v>
      </c>
      <c r="G213" s="296">
        <f>'[3]Обеспеченность жильем'!$O21</f>
        <v>0.74099999999999999</v>
      </c>
      <c r="H213" s="296">
        <f>'[3]Обеспеченность жильем'!$Q21</f>
        <v>3.5999999999999997E-2</v>
      </c>
      <c r="I213" s="296">
        <f>'[3]Обеспеченность жильем'!$S21</f>
        <v>3.5999999999999997E-2</v>
      </c>
      <c r="J213" s="296">
        <f>'[3]Обеспеченность жильем'!$U21</f>
        <v>3.5999999999999997E-2</v>
      </c>
      <c r="K213" s="296">
        <f>1/'[3]Обеспеченность жильем'!$W21</f>
        <v>2.8000000000000001E-2</v>
      </c>
      <c r="L213" s="368">
        <f>1/'[3]Обеспеченность жильем'!$Y21</f>
        <v>2.8000000000000001E-2</v>
      </c>
      <c r="M213" s="368">
        <f>1/'[3]Обеспеченность жильем'!$AA21</f>
        <v>2.8000000000000001E-2</v>
      </c>
      <c r="N213" s="296">
        <f>MAX(B203:B245)</f>
        <v>1</v>
      </c>
      <c r="O213" s="296">
        <f t="shared" ref="O213:Y213" si="1307">MAX(C203:C245)</f>
        <v>1</v>
      </c>
      <c r="P213" s="296">
        <f t="shared" si="1307"/>
        <v>1</v>
      </c>
      <c r="Q213" s="296">
        <f t="shared" si="1307"/>
        <v>1.115</v>
      </c>
      <c r="R213" s="296">
        <f t="shared" si="1307"/>
        <v>1.115</v>
      </c>
      <c r="S213" s="296">
        <f t="shared" si="1307"/>
        <v>1.115</v>
      </c>
      <c r="T213" s="296">
        <f t="shared" si="1307"/>
        <v>1</v>
      </c>
      <c r="U213" s="296">
        <f t="shared" si="1307"/>
        <v>1</v>
      </c>
      <c r="V213" s="296">
        <f t="shared" si="1307"/>
        <v>1</v>
      </c>
      <c r="W213" s="296">
        <f t="shared" si="1307"/>
        <v>1</v>
      </c>
      <c r="X213" s="296">
        <f t="shared" si="1307"/>
        <v>1</v>
      </c>
      <c r="Y213" s="296">
        <f t="shared" si="1307"/>
        <v>1</v>
      </c>
      <c r="Z213" s="296">
        <f t="shared" si="1281"/>
        <v>8.7999999999999995E-2</v>
      </c>
      <c r="AA213" s="296">
        <f t="shared" si="1282"/>
        <v>8.7999999999999995E-2</v>
      </c>
      <c r="AB213" s="296">
        <f t="shared" si="1283"/>
        <v>8.7999999999999995E-2</v>
      </c>
      <c r="AC213" s="296">
        <f t="shared" si="1284"/>
        <v>0.66457399103139014</v>
      </c>
      <c r="AD213" s="296">
        <f t="shared" si="1285"/>
        <v>0.66457399103139014</v>
      </c>
      <c r="AE213" s="296">
        <f t="shared" si="1286"/>
        <v>0.66457399103139014</v>
      </c>
      <c r="AF213" s="296">
        <f t="shared" si="1287"/>
        <v>3.5999999999999997E-2</v>
      </c>
      <c r="AG213" s="296">
        <f t="shared" si="1288"/>
        <v>3.5999999999999997E-2</v>
      </c>
      <c r="AH213" s="296">
        <f t="shared" si="1289"/>
        <v>3.5999999999999997E-2</v>
      </c>
      <c r="AI213" s="296">
        <f t="shared" si="1290"/>
        <v>2.8000000000000001E-2</v>
      </c>
      <c r="AJ213" s="296">
        <f t="shared" si="1291"/>
        <v>2.8000000000000001E-2</v>
      </c>
      <c r="AK213" s="296">
        <f t="shared" si="1292"/>
        <v>2.8000000000000001E-2</v>
      </c>
      <c r="AL213" s="334">
        <f t="shared" si="1293"/>
        <v>0.20414349775784754</v>
      </c>
      <c r="AM213" s="334">
        <f t="shared" si="1294"/>
        <v>0.20414349775784754</v>
      </c>
      <c r="AN213" s="334">
        <f t="shared" si="1295"/>
        <v>0.20414349775784754</v>
      </c>
      <c r="AO213" s="334">
        <f>MAX(AL203:AL245)</f>
        <v>0.61453699551569496</v>
      </c>
      <c r="AP213" s="334">
        <f>MAX(AM203:AM245)</f>
        <v>0.61453699551569496</v>
      </c>
      <c r="AQ213" s="334">
        <f t="shared" ref="AQ213" si="1308">MAX(AN203:AN245)</f>
        <v>0.61453699551569496</v>
      </c>
      <c r="AR213" s="334">
        <f>AL213/AO213</f>
        <v>0.33219073749423084</v>
      </c>
      <c r="AS213" s="334">
        <f>AM213/AP213</f>
        <v>0.33219073749423084</v>
      </c>
      <c r="AT213" s="334">
        <f t="shared" ref="AT213" si="1309">AN213/AQ213</f>
        <v>0.33219073749423084</v>
      </c>
    </row>
    <row r="214" spans="1:46" s="18" customFormat="1" ht="6.75" customHeight="1" x14ac:dyDescent="0.25">
      <c r="A214" s="294"/>
      <c r="B214" s="296"/>
      <c r="C214" s="296"/>
      <c r="D214" s="296"/>
      <c r="E214" s="296"/>
      <c r="F214" s="296"/>
      <c r="G214" s="296"/>
      <c r="H214" s="296"/>
      <c r="I214" s="296"/>
      <c r="J214" s="296"/>
      <c r="K214" s="296"/>
      <c r="L214" s="368"/>
      <c r="M214" s="368"/>
      <c r="N214" s="296"/>
      <c r="O214" s="296"/>
      <c r="P214" s="296"/>
      <c r="Q214" s="296"/>
      <c r="R214" s="296"/>
      <c r="S214" s="296"/>
      <c r="T214" s="296"/>
      <c r="U214" s="296"/>
      <c r="V214" s="296"/>
      <c r="W214" s="296"/>
      <c r="X214" s="296"/>
      <c r="Y214" s="296"/>
      <c r="Z214" s="296"/>
      <c r="AA214" s="296"/>
      <c r="AB214" s="296"/>
      <c r="AC214" s="296"/>
      <c r="AD214" s="296"/>
      <c r="AE214" s="296"/>
      <c r="AF214" s="296"/>
      <c r="AG214" s="296"/>
      <c r="AH214" s="296"/>
      <c r="AI214" s="296"/>
      <c r="AJ214" s="296"/>
      <c r="AK214" s="296"/>
      <c r="AL214" s="334"/>
      <c r="AM214" s="334"/>
      <c r="AN214" s="334"/>
      <c r="AO214" s="334"/>
      <c r="AP214" s="334"/>
      <c r="AQ214" s="334"/>
      <c r="AR214" s="334"/>
      <c r="AS214" s="334"/>
      <c r="AT214" s="334"/>
    </row>
    <row r="215" spans="1:46" s="18" customFormat="1" x14ac:dyDescent="0.25">
      <c r="A215" s="294" t="s">
        <v>13</v>
      </c>
      <c r="B215" s="296">
        <f>'[3]Обеспеченность жильем'!$E23</f>
        <v>1.4E-2</v>
      </c>
      <c r="C215" s="296">
        <f>'[3]Обеспеченность жильем'!$G23</f>
        <v>1.4E-2</v>
      </c>
      <c r="D215" s="296">
        <f>'[3]Обеспеченность жильем'!$E23</f>
        <v>1.4E-2</v>
      </c>
      <c r="E215" s="296">
        <f>'[3]Обеспеченность жильем'!$K23</f>
        <v>0.78800000000000003</v>
      </c>
      <c r="F215" s="296">
        <f>'[3]Обеспеченность жильем'!$M23</f>
        <v>0.78800000000000003</v>
      </c>
      <c r="G215" s="296">
        <f>'[3]Обеспеченность жильем'!$O23</f>
        <v>0.78800000000000003</v>
      </c>
      <c r="H215" s="296">
        <f>'[3]Обеспеченность жильем'!$Q23</f>
        <v>0.371</v>
      </c>
      <c r="I215" s="296">
        <f>'[3]Обеспеченность жильем'!$S23</f>
        <v>0.371</v>
      </c>
      <c r="J215" s="296">
        <f>'[3]Обеспеченность жильем'!$U23</f>
        <v>0.371</v>
      </c>
      <c r="K215" s="296">
        <f>1/'[3]Обеспеченность жильем'!$W23</f>
        <v>5.3999999999999999E-2</v>
      </c>
      <c r="L215" s="368">
        <f>1/'[3]Обеспеченность жильем'!$Y23</f>
        <v>5.3999999999999999E-2</v>
      </c>
      <c r="M215" s="368">
        <f>1/'[3]Обеспеченность жильем'!$AA23</f>
        <v>5.3999999999999999E-2</v>
      </c>
      <c r="N215" s="296">
        <f>MAX(B203:B245)</f>
        <v>1</v>
      </c>
      <c r="O215" s="296">
        <f t="shared" ref="O215:Y215" si="1310">MAX(C203:C245)</f>
        <v>1</v>
      </c>
      <c r="P215" s="296">
        <f t="shared" si="1310"/>
        <v>1</v>
      </c>
      <c r="Q215" s="296">
        <f t="shared" si="1310"/>
        <v>1.115</v>
      </c>
      <c r="R215" s="296">
        <f t="shared" si="1310"/>
        <v>1.115</v>
      </c>
      <c r="S215" s="296">
        <f t="shared" si="1310"/>
        <v>1.115</v>
      </c>
      <c r="T215" s="296">
        <f t="shared" si="1310"/>
        <v>1</v>
      </c>
      <c r="U215" s="296">
        <f t="shared" si="1310"/>
        <v>1</v>
      </c>
      <c r="V215" s="296">
        <f t="shared" si="1310"/>
        <v>1</v>
      </c>
      <c r="W215" s="296">
        <f t="shared" si="1310"/>
        <v>1</v>
      </c>
      <c r="X215" s="296">
        <f t="shared" si="1310"/>
        <v>1</v>
      </c>
      <c r="Y215" s="296">
        <f t="shared" si="1310"/>
        <v>1</v>
      </c>
      <c r="Z215" s="296">
        <f t="shared" si="1281"/>
        <v>1.4E-2</v>
      </c>
      <c r="AA215" s="296">
        <f t="shared" si="1282"/>
        <v>1.4E-2</v>
      </c>
      <c r="AB215" s="296">
        <f t="shared" si="1283"/>
        <v>1.4E-2</v>
      </c>
      <c r="AC215" s="296">
        <f t="shared" si="1284"/>
        <v>0.70672645739910323</v>
      </c>
      <c r="AD215" s="296">
        <f t="shared" si="1285"/>
        <v>0.70672645739910323</v>
      </c>
      <c r="AE215" s="296">
        <f t="shared" si="1286"/>
        <v>0.70672645739910323</v>
      </c>
      <c r="AF215" s="296">
        <f t="shared" si="1287"/>
        <v>0.371</v>
      </c>
      <c r="AG215" s="296">
        <f t="shared" si="1288"/>
        <v>0.371</v>
      </c>
      <c r="AH215" s="296">
        <f t="shared" si="1289"/>
        <v>0.371</v>
      </c>
      <c r="AI215" s="296">
        <f t="shared" si="1290"/>
        <v>5.3999999999999999E-2</v>
      </c>
      <c r="AJ215" s="296">
        <f t="shared" si="1291"/>
        <v>5.3999999999999999E-2</v>
      </c>
      <c r="AK215" s="296">
        <f t="shared" si="1292"/>
        <v>5.3999999999999999E-2</v>
      </c>
      <c r="AL215" s="334">
        <f t="shared" si="1293"/>
        <v>0.28643161434977582</v>
      </c>
      <c r="AM215" s="334">
        <f t="shared" si="1294"/>
        <v>0.28643161434977582</v>
      </c>
      <c r="AN215" s="334">
        <f t="shared" si="1295"/>
        <v>0.28643161434977582</v>
      </c>
      <c r="AO215" s="334">
        <f>MAX(AL203:AL245)</f>
        <v>0.61453699551569496</v>
      </c>
      <c r="AP215" s="334">
        <f>MAX(AM203:AM245)</f>
        <v>0.61453699551569496</v>
      </c>
      <c r="AQ215" s="334">
        <f t="shared" ref="AQ215" si="1311">MAX(AN203:AN245)</f>
        <v>0.61453699551569496</v>
      </c>
      <c r="AR215" s="334">
        <f>AL215/AO215</f>
        <v>0.46609336205937257</v>
      </c>
      <c r="AS215" s="334">
        <f>AM215/AP215</f>
        <v>0.46609336205937257</v>
      </c>
      <c r="AT215" s="334">
        <f t="shared" ref="AT215" si="1312">AN215/AQ215</f>
        <v>0.46609336205937257</v>
      </c>
    </row>
    <row r="216" spans="1:46" s="18" customFormat="1" ht="8.25" customHeight="1" x14ac:dyDescent="0.25">
      <c r="A216" s="294"/>
      <c r="B216" s="296"/>
      <c r="C216" s="296"/>
      <c r="D216" s="296"/>
      <c r="E216" s="296"/>
      <c r="F216" s="296"/>
      <c r="G216" s="296"/>
      <c r="H216" s="296"/>
      <c r="I216" s="296"/>
      <c r="J216" s="296"/>
      <c r="K216" s="296"/>
      <c r="L216" s="368"/>
      <c r="M216" s="368"/>
      <c r="N216" s="296"/>
      <c r="O216" s="296"/>
      <c r="P216" s="296"/>
      <c r="Q216" s="296"/>
      <c r="R216" s="296"/>
      <c r="S216" s="296"/>
      <c r="T216" s="296"/>
      <c r="U216" s="296"/>
      <c r="V216" s="296"/>
      <c r="W216" s="296"/>
      <c r="X216" s="296"/>
      <c r="Y216" s="296"/>
      <c r="Z216" s="296"/>
      <c r="AA216" s="296"/>
      <c r="AB216" s="296"/>
      <c r="AC216" s="296"/>
      <c r="AD216" s="296"/>
      <c r="AE216" s="296"/>
      <c r="AF216" s="296"/>
      <c r="AG216" s="296"/>
      <c r="AH216" s="296"/>
      <c r="AI216" s="296"/>
      <c r="AJ216" s="296"/>
      <c r="AK216" s="296"/>
      <c r="AL216" s="334"/>
      <c r="AM216" s="334"/>
      <c r="AN216" s="334"/>
      <c r="AO216" s="334"/>
      <c r="AP216" s="334"/>
      <c r="AQ216" s="334"/>
      <c r="AR216" s="334"/>
      <c r="AS216" s="334"/>
      <c r="AT216" s="334"/>
    </row>
    <row r="217" spans="1:46" s="18" customFormat="1" x14ac:dyDescent="0.25">
      <c r="A217" s="295" t="s">
        <v>14</v>
      </c>
      <c r="B217" s="296">
        <f>'[3]Обеспеченность жильем'!$E25</f>
        <v>5.7000000000000002E-2</v>
      </c>
      <c r="C217" s="296">
        <f>'[3]Обеспеченность жильем'!$G25</f>
        <v>5.7000000000000002E-2</v>
      </c>
      <c r="D217" s="296">
        <f>'[3]Обеспеченность жильем'!$E25</f>
        <v>5.7000000000000002E-2</v>
      </c>
      <c r="E217" s="296">
        <f>'[3]Обеспеченность жильем'!$K25</f>
        <v>0.60399999999999998</v>
      </c>
      <c r="F217" s="296">
        <f>'[3]Обеспеченность жильем'!$M25</f>
        <v>0.60399999999999998</v>
      </c>
      <c r="G217" s="296">
        <f>'[3]Обеспеченность жильем'!$O25</f>
        <v>0.60399999999999998</v>
      </c>
      <c r="H217" s="296">
        <f>'[3]Обеспеченность жильем'!$Q25</f>
        <v>0.14899999999999999</v>
      </c>
      <c r="I217" s="296">
        <f>'[3]Обеспеченность жильем'!$S25</f>
        <v>0.14899999999999999</v>
      </c>
      <c r="J217" s="296">
        <f>'[3]Обеспеченность жильем'!$U25</f>
        <v>0.14899999999999999</v>
      </c>
      <c r="K217" s="296">
        <f>1/'[3]Обеспеченность жильем'!$W25</f>
        <v>5.4999999999999993E-2</v>
      </c>
      <c r="L217" s="368">
        <f>1/'[3]Обеспеченность жильем'!$Y25</f>
        <v>5.4999999999999993E-2</v>
      </c>
      <c r="M217" s="368">
        <f>1/'[3]Обеспеченность жильем'!$AA25</f>
        <v>5.4999999999999993E-2</v>
      </c>
      <c r="N217" s="296">
        <f>MAX(B203:B245)</f>
        <v>1</v>
      </c>
      <c r="O217" s="296">
        <f t="shared" ref="O217:Y217" si="1313">MAX(C203:C245)</f>
        <v>1</v>
      </c>
      <c r="P217" s="296">
        <f t="shared" si="1313"/>
        <v>1</v>
      </c>
      <c r="Q217" s="296">
        <f t="shared" si="1313"/>
        <v>1.115</v>
      </c>
      <c r="R217" s="296">
        <f t="shared" si="1313"/>
        <v>1.115</v>
      </c>
      <c r="S217" s="296">
        <f t="shared" si="1313"/>
        <v>1.115</v>
      </c>
      <c r="T217" s="296">
        <f t="shared" si="1313"/>
        <v>1</v>
      </c>
      <c r="U217" s="296">
        <f t="shared" si="1313"/>
        <v>1</v>
      </c>
      <c r="V217" s="296">
        <f t="shared" si="1313"/>
        <v>1</v>
      </c>
      <c r="W217" s="296">
        <f t="shared" si="1313"/>
        <v>1</v>
      </c>
      <c r="X217" s="296">
        <f t="shared" si="1313"/>
        <v>1</v>
      </c>
      <c r="Y217" s="296">
        <f t="shared" si="1313"/>
        <v>1</v>
      </c>
      <c r="Z217" s="296">
        <f t="shared" si="1281"/>
        <v>5.7000000000000002E-2</v>
      </c>
      <c r="AA217" s="296">
        <f t="shared" si="1282"/>
        <v>5.7000000000000002E-2</v>
      </c>
      <c r="AB217" s="296">
        <f t="shared" si="1283"/>
        <v>5.7000000000000002E-2</v>
      </c>
      <c r="AC217" s="296">
        <f t="shared" si="1284"/>
        <v>0.54170403587443949</v>
      </c>
      <c r="AD217" s="296">
        <f t="shared" si="1285"/>
        <v>0.54170403587443949</v>
      </c>
      <c r="AE217" s="296">
        <f t="shared" si="1286"/>
        <v>0.54170403587443949</v>
      </c>
      <c r="AF217" s="296">
        <f t="shared" si="1287"/>
        <v>0.14899999999999999</v>
      </c>
      <c r="AG217" s="296">
        <f t="shared" si="1288"/>
        <v>0.14899999999999999</v>
      </c>
      <c r="AH217" s="296">
        <f t="shared" si="1289"/>
        <v>0.14899999999999999</v>
      </c>
      <c r="AI217" s="296">
        <f t="shared" si="1290"/>
        <v>5.4999999999999993E-2</v>
      </c>
      <c r="AJ217" s="296">
        <f t="shared" si="1291"/>
        <v>5.4999999999999993E-2</v>
      </c>
      <c r="AK217" s="296">
        <f t="shared" si="1292"/>
        <v>5.4999999999999993E-2</v>
      </c>
      <c r="AL217" s="334">
        <f t="shared" si="1293"/>
        <v>0.20067600896860988</v>
      </c>
      <c r="AM217" s="334">
        <f t="shared" si="1294"/>
        <v>0.20067600896860988</v>
      </c>
      <c r="AN217" s="334">
        <f t="shared" si="1295"/>
        <v>0.20067600896860988</v>
      </c>
      <c r="AO217" s="334">
        <f>MAX(AL203:AL245)</f>
        <v>0.61453699551569496</v>
      </c>
      <c r="AP217" s="334">
        <f>MAX(AM203:AM245)</f>
        <v>0.61453699551569496</v>
      </c>
      <c r="AQ217" s="334">
        <f t="shared" ref="AQ217" si="1314">MAX(AN203:AN245)</f>
        <v>0.61453699551569496</v>
      </c>
      <c r="AR217" s="334">
        <f>AL217/AO217</f>
        <v>0.32654829641331939</v>
      </c>
      <c r="AS217" s="334">
        <f>AM217/AP217</f>
        <v>0.32654829641331939</v>
      </c>
      <c r="AT217" s="334">
        <f t="shared" ref="AT217" si="1315">AN217/AQ217</f>
        <v>0.32654829641331939</v>
      </c>
    </row>
    <row r="218" spans="1:46" s="18" customFormat="1" ht="7.5" customHeight="1" x14ac:dyDescent="0.25">
      <c r="A218" s="295"/>
      <c r="B218" s="296"/>
      <c r="C218" s="296"/>
      <c r="D218" s="296"/>
      <c r="E218" s="296"/>
      <c r="F218" s="296"/>
      <c r="G218" s="296"/>
      <c r="H218" s="296"/>
      <c r="I218" s="296"/>
      <c r="J218" s="296"/>
      <c r="K218" s="296"/>
      <c r="L218" s="368"/>
      <c r="M218" s="368"/>
      <c r="N218" s="296"/>
      <c r="O218" s="296"/>
      <c r="P218" s="296"/>
      <c r="Q218" s="296"/>
      <c r="R218" s="296"/>
      <c r="S218" s="296"/>
      <c r="T218" s="296"/>
      <c r="U218" s="296"/>
      <c r="V218" s="296"/>
      <c r="W218" s="296"/>
      <c r="X218" s="296"/>
      <c r="Y218" s="296"/>
      <c r="Z218" s="296"/>
      <c r="AA218" s="296"/>
      <c r="AB218" s="296"/>
      <c r="AC218" s="296"/>
      <c r="AD218" s="296"/>
      <c r="AE218" s="296"/>
      <c r="AF218" s="296"/>
      <c r="AG218" s="296"/>
      <c r="AH218" s="296"/>
      <c r="AI218" s="296"/>
      <c r="AJ218" s="296"/>
      <c r="AK218" s="296"/>
      <c r="AL218" s="334"/>
      <c r="AM218" s="334"/>
      <c r="AN218" s="334"/>
      <c r="AO218" s="334"/>
      <c r="AP218" s="334"/>
      <c r="AQ218" s="334"/>
      <c r="AR218" s="334"/>
      <c r="AS218" s="334"/>
      <c r="AT218" s="334"/>
    </row>
    <row r="219" spans="1:46" s="18" customFormat="1" x14ac:dyDescent="0.25">
      <c r="A219" s="295" t="s">
        <v>15</v>
      </c>
      <c r="B219" s="296">
        <f>'[3]Обеспеченность жильем'!$E27</f>
        <v>0.06</v>
      </c>
      <c r="C219" s="296">
        <f>'[3]Обеспеченность жильем'!$G27</f>
        <v>0.06</v>
      </c>
      <c r="D219" s="296">
        <f>'[3]Обеспеченность жильем'!$E27</f>
        <v>0.06</v>
      </c>
      <c r="E219" s="296">
        <f>'[3]Обеспеченность жильем'!$K27</f>
        <v>0.58599999999999997</v>
      </c>
      <c r="F219" s="296">
        <f>'[3]Обеспеченность жильем'!$M27</f>
        <v>0.58599999999999997</v>
      </c>
      <c r="G219" s="296">
        <f>'[3]Обеспеченность жильем'!$O27</f>
        <v>0.58599999999999997</v>
      </c>
      <c r="H219" s="296">
        <f>'[3]Обеспеченность жильем'!$Q27</f>
        <v>2.5999999999999999E-2</v>
      </c>
      <c r="I219" s="296">
        <f>'[3]Обеспеченность жильем'!$S27</f>
        <v>2.5999999999999999E-2</v>
      </c>
      <c r="J219" s="296">
        <f>'[3]Обеспеченность жильем'!$U27</f>
        <v>2.5999999999999999E-2</v>
      </c>
      <c r="K219" s="296">
        <f>1/'[3]Обеспеченность жильем'!$W27</f>
        <v>5.800000000000001E-2</v>
      </c>
      <c r="L219" s="368">
        <f>1/'[3]Обеспеченность жильем'!$Y27</f>
        <v>5.800000000000001E-2</v>
      </c>
      <c r="M219" s="368">
        <f>1/'[3]Обеспеченность жильем'!$AA27</f>
        <v>5.800000000000001E-2</v>
      </c>
      <c r="N219" s="296">
        <f>MAX(B203:B245)</f>
        <v>1</v>
      </c>
      <c r="O219" s="296">
        <f t="shared" ref="O219:Y219" si="1316">MAX(C203:C245)</f>
        <v>1</v>
      </c>
      <c r="P219" s="296">
        <f t="shared" si="1316"/>
        <v>1</v>
      </c>
      <c r="Q219" s="296">
        <f t="shared" si="1316"/>
        <v>1.115</v>
      </c>
      <c r="R219" s="296">
        <f t="shared" si="1316"/>
        <v>1.115</v>
      </c>
      <c r="S219" s="296">
        <f t="shared" si="1316"/>
        <v>1.115</v>
      </c>
      <c r="T219" s="296">
        <f t="shared" si="1316"/>
        <v>1</v>
      </c>
      <c r="U219" s="296">
        <f t="shared" si="1316"/>
        <v>1</v>
      </c>
      <c r="V219" s="296">
        <f t="shared" si="1316"/>
        <v>1</v>
      </c>
      <c r="W219" s="296">
        <f t="shared" si="1316"/>
        <v>1</v>
      </c>
      <c r="X219" s="296">
        <f t="shared" si="1316"/>
        <v>1</v>
      </c>
      <c r="Y219" s="296">
        <f t="shared" si="1316"/>
        <v>1</v>
      </c>
      <c r="Z219" s="296">
        <f t="shared" si="1281"/>
        <v>0.06</v>
      </c>
      <c r="AA219" s="296">
        <f t="shared" si="1282"/>
        <v>0.06</v>
      </c>
      <c r="AB219" s="296">
        <f t="shared" si="1283"/>
        <v>0.06</v>
      </c>
      <c r="AC219" s="296">
        <f t="shared" si="1284"/>
        <v>0.52556053811659187</v>
      </c>
      <c r="AD219" s="296">
        <f t="shared" si="1285"/>
        <v>0.52556053811659187</v>
      </c>
      <c r="AE219" s="296">
        <f t="shared" si="1286"/>
        <v>0.52556053811659187</v>
      </c>
      <c r="AF219" s="296">
        <f t="shared" si="1287"/>
        <v>2.5999999999999999E-2</v>
      </c>
      <c r="AG219" s="296">
        <f t="shared" si="1288"/>
        <v>2.5999999999999999E-2</v>
      </c>
      <c r="AH219" s="296">
        <f t="shared" si="1289"/>
        <v>2.5999999999999999E-2</v>
      </c>
      <c r="AI219" s="296">
        <f t="shared" si="1290"/>
        <v>5.800000000000001E-2</v>
      </c>
      <c r="AJ219" s="296">
        <f t="shared" si="1291"/>
        <v>5.800000000000001E-2</v>
      </c>
      <c r="AK219" s="296">
        <f t="shared" si="1292"/>
        <v>5.800000000000001E-2</v>
      </c>
      <c r="AL219" s="334">
        <f t="shared" si="1293"/>
        <v>0.16739013452914797</v>
      </c>
      <c r="AM219" s="334">
        <f t="shared" si="1294"/>
        <v>0.16739013452914797</v>
      </c>
      <c r="AN219" s="334">
        <f t="shared" si="1295"/>
        <v>0.16739013452914797</v>
      </c>
      <c r="AO219" s="334">
        <f>MAX(AL203:AL245)</f>
        <v>0.61453699551569496</v>
      </c>
      <c r="AP219" s="334">
        <f>MAX(AM203:AM245)</f>
        <v>0.61453699551569496</v>
      </c>
      <c r="AQ219" s="334">
        <f t="shared" ref="AQ219" si="1317">MAX(AN203:AN245)</f>
        <v>0.61453699551569496</v>
      </c>
      <c r="AR219" s="334">
        <f>AL219/AO219</f>
        <v>0.27238414570742131</v>
      </c>
      <c r="AS219" s="334">
        <f>AM219/AP219</f>
        <v>0.27238414570742131</v>
      </c>
      <c r="AT219" s="334">
        <f t="shared" ref="AT219" si="1318">AN219/AQ219</f>
        <v>0.27238414570742131</v>
      </c>
    </row>
    <row r="220" spans="1:46" s="18" customFormat="1" ht="6" customHeight="1" x14ac:dyDescent="0.25">
      <c r="A220" s="295"/>
      <c r="B220" s="296"/>
      <c r="C220" s="296"/>
      <c r="D220" s="296"/>
      <c r="E220" s="296"/>
      <c r="F220" s="296"/>
      <c r="G220" s="296"/>
      <c r="H220" s="296"/>
      <c r="I220" s="296"/>
      <c r="J220" s="296"/>
      <c r="K220" s="296"/>
      <c r="L220" s="368"/>
      <c r="M220" s="368"/>
      <c r="N220" s="296"/>
      <c r="O220" s="296"/>
      <c r="P220" s="296"/>
      <c r="Q220" s="296"/>
      <c r="R220" s="296"/>
      <c r="S220" s="296"/>
      <c r="T220" s="296"/>
      <c r="U220" s="296"/>
      <c r="V220" s="296"/>
      <c r="W220" s="296"/>
      <c r="X220" s="296"/>
      <c r="Y220" s="296"/>
      <c r="Z220" s="296"/>
      <c r="AA220" s="296"/>
      <c r="AB220" s="296"/>
      <c r="AC220" s="296"/>
      <c r="AD220" s="296"/>
      <c r="AE220" s="296"/>
      <c r="AF220" s="296"/>
      <c r="AG220" s="296"/>
      <c r="AH220" s="296"/>
      <c r="AI220" s="296"/>
      <c r="AJ220" s="296"/>
      <c r="AK220" s="296"/>
      <c r="AL220" s="334"/>
      <c r="AM220" s="334"/>
      <c r="AN220" s="334"/>
      <c r="AO220" s="334"/>
      <c r="AP220" s="334"/>
      <c r="AQ220" s="334"/>
      <c r="AR220" s="334"/>
      <c r="AS220" s="334"/>
      <c r="AT220" s="334"/>
    </row>
    <row r="221" spans="1:46" s="18" customFormat="1" x14ac:dyDescent="0.25">
      <c r="A221" s="295" t="s">
        <v>16</v>
      </c>
      <c r="B221" s="296">
        <f>'[3]Обеспеченность жильем'!$E29</f>
        <v>5.8000000000000003E-2</v>
      </c>
      <c r="C221" s="296">
        <f>'[3]Обеспеченность жильем'!$G29</f>
        <v>5.8000000000000003E-2</v>
      </c>
      <c r="D221" s="296">
        <f>'[3]Обеспеченность жильем'!$E29</f>
        <v>5.8000000000000003E-2</v>
      </c>
      <c r="E221" s="296">
        <f>'[3]Обеспеченность жильем'!$K29</f>
        <v>0.66</v>
      </c>
      <c r="F221" s="296">
        <f>'[3]Обеспеченность жильем'!$M29</f>
        <v>0.66</v>
      </c>
      <c r="G221" s="296">
        <f>'[3]Обеспеченность жильем'!$O29</f>
        <v>0.66</v>
      </c>
      <c r="H221" s="296">
        <f>'[3]Обеспеченность жильем'!$Q29</f>
        <v>0.16500000000000001</v>
      </c>
      <c r="I221" s="296">
        <f>'[3]Обеспеченность жильем'!$S29</f>
        <v>0.16500000000000001</v>
      </c>
      <c r="J221" s="296">
        <f>'[3]Обеспеченность жильем'!$U29</f>
        <v>0.16500000000000001</v>
      </c>
      <c r="K221" s="296">
        <f>1/'[3]Обеспеченность жильем'!$W29</f>
        <v>0.219</v>
      </c>
      <c r="L221" s="368">
        <f>1/'[3]Обеспеченность жильем'!$Y29</f>
        <v>0.219</v>
      </c>
      <c r="M221" s="368">
        <f>1/'[3]Обеспеченность жильем'!$AA29</f>
        <v>0.219</v>
      </c>
      <c r="N221" s="296">
        <f>MAX(B203:B245)</f>
        <v>1</v>
      </c>
      <c r="O221" s="296">
        <f t="shared" ref="O221:Y221" si="1319">MAX(C203:C245)</f>
        <v>1</v>
      </c>
      <c r="P221" s="296">
        <f t="shared" si="1319"/>
        <v>1</v>
      </c>
      <c r="Q221" s="296">
        <f t="shared" si="1319"/>
        <v>1.115</v>
      </c>
      <c r="R221" s="296">
        <f t="shared" si="1319"/>
        <v>1.115</v>
      </c>
      <c r="S221" s="296">
        <f t="shared" si="1319"/>
        <v>1.115</v>
      </c>
      <c r="T221" s="296">
        <f t="shared" si="1319"/>
        <v>1</v>
      </c>
      <c r="U221" s="296">
        <f t="shared" si="1319"/>
        <v>1</v>
      </c>
      <c r="V221" s="296">
        <f t="shared" si="1319"/>
        <v>1</v>
      </c>
      <c r="W221" s="296">
        <f t="shared" si="1319"/>
        <v>1</v>
      </c>
      <c r="X221" s="296">
        <f t="shared" si="1319"/>
        <v>1</v>
      </c>
      <c r="Y221" s="296">
        <f t="shared" si="1319"/>
        <v>1</v>
      </c>
      <c r="Z221" s="296">
        <f t="shared" si="1281"/>
        <v>5.8000000000000003E-2</v>
      </c>
      <c r="AA221" s="296">
        <f t="shared" si="1282"/>
        <v>5.8000000000000003E-2</v>
      </c>
      <c r="AB221" s="296">
        <f t="shared" si="1283"/>
        <v>5.8000000000000003E-2</v>
      </c>
      <c r="AC221" s="296">
        <f t="shared" si="1284"/>
        <v>0.59192825112107628</v>
      </c>
      <c r="AD221" s="296">
        <f t="shared" si="1285"/>
        <v>0.59192825112107628</v>
      </c>
      <c r="AE221" s="296">
        <f t="shared" si="1286"/>
        <v>0.59192825112107628</v>
      </c>
      <c r="AF221" s="296">
        <f t="shared" si="1287"/>
        <v>0.16500000000000001</v>
      </c>
      <c r="AG221" s="296">
        <f t="shared" si="1288"/>
        <v>0.16500000000000001</v>
      </c>
      <c r="AH221" s="296">
        <f t="shared" si="1289"/>
        <v>0.16500000000000001</v>
      </c>
      <c r="AI221" s="296">
        <f t="shared" si="1290"/>
        <v>0.219</v>
      </c>
      <c r="AJ221" s="296">
        <f t="shared" si="1291"/>
        <v>0.219</v>
      </c>
      <c r="AK221" s="296">
        <f t="shared" si="1292"/>
        <v>0.219</v>
      </c>
      <c r="AL221" s="334">
        <f t="shared" si="1293"/>
        <v>0.25848206278026908</v>
      </c>
      <c r="AM221" s="334">
        <f t="shared" si="1294"/>
        <v>0.25848206278026908</v>
      </c>
      <c r="AN221" s="334">
        <f t="shared" si="1295"/>
        <v>0.25848206278026908</v>
      </c>
      <c r="AO221" s="334">
        <f>MAX(AL203:AL245)</f>
        <v>0.61453699551569496</v>
      </c>
      <c r="AP221" s="334">
        <f>MAX(AM203:AM245)</f>
        <v>0.61453699551569496</v>
      </c>
      <c r="AQ221" s="334">
        <f t="shared" ref="AQ221" si="1320">MAX(AN203:AN245)</f>
        <v>0.61453699551569496</v>
      </c>
      <c r="AR221" s="334">
        <f>AL221/AO221</f>
        <v>0.42061269649577604</v>
      </c>
      <c r="AS221" s="334">
        <f>AM221/AP221</f>
        <v>0.42061269649577604</v>
      </c>
      <c r="AT221" s="334">
        <f t="shared" ref="AT221" si="1321">AN221/AQ221</f>
        <v>0.42061269649577604</v>
      </c>
    </row>
    <row r="222" spans="1:46" s="18" customFormat="1" ht="7.5" customHeight="1" x14ac:dyDescent="0.25">
      <c r="A222" s="295"/>
      <c r="B222" s="296"/>
      <c r="C222" s="296"/>
      <c r="D222" s="296"/>
      <c r="E222" s="296"/>
      <c r="F222" s="296"/>
      <c r="G222" s="296"/>
      <c r="H222" s="296"/>
      <c r="I222" s="296"/>
      <c r="J222" s="296"/>
      <c r="K222" s="296"/>
      <c r="L222" s="368"/>
      <c r="M222" s="368"/>
      <c r="N222" s="296"/>
      <c r="O222" s="296"/>
      <c r="P222" s="296"/>
      <c r="Q222" s="296"/>
      <c r="R222" s="296"/>
      <c r="S222" s="296"/>
      <c r="T222" s="296"/>
      <c r="U222" s="296"/>
      <c r="V222" s="296"/>
      <c r="W222" s="296"/>
      <c r="X222" s="296"/>
      <c r="Y222" s="296"/>
      <c r="Z222" s="296"/>
      <c r="AA222" s="296"/>
      <c r="AB222" s="296"/>
      <c r="AC222" s="296"/>
      <c r="AD222" s="296"/>
      <c r="AE222" s="296"/>
      <c r="AF222" s="296"/>
      <c r="AG222" s="296"/>
      <c r="AH222" s="296"/>
      <c r="AI222" s="296"/>
      <c r="AJ222" s="296"/>
      <c r="AK222" s="296"/>
      <c r="AL222" s="334"/>
      <c r="AM222" s="334"/>
      <c r="AN222" s="334"/>
      <c r="AO222" s="334"/>
      <c r="AP222" s="334"/>
      <c r="AQ222" s="334"/>
      <c r="AR222" s="334"/>
      <c r="AS222" s="334"/>
      <c r="AT222" s="334"/>
    </row>
    <row r="223" spans="1:46" s="18" customFormat="1" x14ac:dyDescent="0.25">
      <c r="A223" s="295" t="s">
        <v>17</v>
      </c>
      <c r="B223" s="296">
        <f>'[3]Обеспеченность жильем'!$E31</f>
        <v>0.13700000000000001</v>
      </c>
      <c r="C223" s="296">
        <f>'[3]Обеспеченность жильем'!$G31</f>
        <v>0.13700000000000001</v>
      </c>
      <c r="D223" s="296">
        <f>'[3]Обеспеченность жильем'!$E31</f>
        <v>0.13700000000000001</v>
      </c>
      <c r="E223" s="296">
        <f>'[3]Обеспеченность жильем'!$K31</f>
        <v>1</v>
      </c>
      <c r="F223" s="296">
        <f>'[3]Обеспеченность жильем'!$M31</f>
        <v>1</v>
      </c>
      <c r="G223" s="296">
        <f>'[3]Обеспеченность жильем'!$O31</f>
        <v>1</v>
      </c>
      <c r="H223" s="296">
        <f>'[3]Обеспеченность жильем'!$Q31</f>
        <v>0.89200000000000002</v>
      </c>
      <c r="I223" s="296">
        <f>'[3]Обеспеченность жильем'!$S31</f>
        <v>0.89200000000000002</v>
      </c>
      <c r="J223" s="296">
        <f>'[3]Обеспеченность жильем'!$U31</f>
        <v>0.89200000000000002</v>
      </c>
      <c r="K223" s="296">
        <f>1/'[3]Обеспеченность жильем'!$W31</f>
        <v>0.04</v>
      </c>
      <c r="L223" s="368">
        <f>1/'[3]Обеспеченность жильем'!$Y31</f>
        <v>0.04</v>
      </c>
      <c r="M223" s="368">
        <f>1/'[3]Обеспеченность жильем'!$AA31</f>
        <v>0.04</v>
      </c>
      <c r="N223" s="296">
        <f>MAX(B203:B245)</f>
        <v>1</v>
      </c>
      <c r="O223" s="296">
        <f t="shared" ref="O223:Y223" si="1322">MAX(C203:C245)</f>
        <v>1</v>
      </c>
      <c r="P223" s="296">
        <f t="shared" si="1322"/>
        <v>1</v>
      </c>
      <c r="Q223" s="296">
        <f t="shared" si="1322"/>
        <v>1.115</v>
      </c>
      <c r="R223" s="296">
        <f t="shared" si="1322"/>
        <v>1.115</v>
      </c>
      <c r="S223" s="296">
        <f t="shared" si="1322"/>
        <v>1.115</v>
      </c>
      <c r="T223" s="296">
        <f t="shared" si="1322"/>
        <v>1</v>
      </c>
      <c r="U223" s="296">
        <f t="shared" si="1322"/>
        <v>1</v>
      </c>
      <c r="V223" s="296">
        <f t="shared" si="1322"/>
        <v>1</v>
      </c>
      <c r="W223" s="296">
        <f t="shared" si="1322"/>
        <v>1</v>
      </c>
      <c r="X223" s="296">
        <f t="shared" si="1322"/>
        <v>1</v>
      </c>
      <c r="Y223" s="296">
        <f t="shared" si="1322"/>
        <v>1</v>
      </c>
      <c r="Z223" s="296">
        <f t="shared" si="1281"/>
        <v>0.13700000000000001</v>
      </c>
      <c r="AA223" s="296">
        <f t="shared" si="1282"/>
        <v>0.13700000000000001</v>
      </c>
      <c r="AB223" s="296">
        <f t="shared" si="1283"/>
        <v>0.13700000000000001</v>
      </c>
      <c r="AC223" s="296">
        <f t="shared" si="1284"/>
        <v>0.89686098654708524</v>
      </c>
      <c r="AD223" s="296">
        <f t="shared" si="1285"/>
        <v>0.89686098654708524</v>
      </c>
      <c r="AE223" s="296">
        <f t="shared" si="1286"/>
        <v>0.89686098654708524</v>
      </c>
      <c r="AF223" s="296">
        <f t="shared" si="1287"/>
        <v>0.89200000000000002</v>
      </c>
      <c r="AG223" s="296">
        <f t="shared" si="1288"/>
        <v>0.89200000000000002</v>
      </c>
      <c r="AH223" s="296">
        <f t="shared" si="1289"/>
        <v>0.89200000000000002</v>
      </c>
      <c r="AI223" s="296">
        <f t="shared" si="1290"/>
        <v>0.04</v>
      </c>
      <c r="AJ223" s="296">
        <f t="shared" si="1291"/>
        <v>0.04</v>
      </c>
      <c r="AK223" s="296">
        <f t="shared" si="1292"/>
        <v>0.04</v>
      </c>
      <c r="AL223" s="334">
        <f t="shared" si="1293"/>
        <v>0.49146524663677127</v>
      </c>
      <c r="AM223" s="334">
        <f t="shared" si="1294"/>
        <v>0.49146524663677127</v>
      </c>
      <c r="AN223" s="334">
        <f t="shared" si="1295"/>
        <v>0.49146524663677127</v>
      </c>
      <c r="AO223" s="334">
        <f>MAX(AL203:AL245)</f>
        <v>0.61453699551569496</v>
      </c>
      <c r="AP223" s="334">
        <f>MAX(AM203:AM245)</f>
        <v>0.61453699551569496</v>
      </c>
      <c r="AQ223" s="334">
        <f t="shared" ref="AQ223" si="1323">MAX(AN203:AN245)</f>
        <v>0.61453699551569496</v>
      </c>
      <c r="AR223" s="334">
        <f>AL223/AO223</f>
        <v>0.79973256325170983</v>
      </c>
      <c r="AS223" s="334">
        <f>AM223/AP223</f>
        <v>0.79973256325170983</v>
      </c>
      <c r="AT223" s="334">
        <f t="shared" ref="AT223" si="1324">AN223/AQ223</f>
        <v>0.79973256325170983</v>
      </c>
    </row>
    <row r="224" spans="1:46" s="18" customFormat="1" ht="7.5" customHeight="1" x14ac:dyDescent="0.25">
      <c r="A224" s="295"/>
      <c r="B224" s="296"/>
      <c r="C224" s="296"/>
      <c r="D224" s="296"/>
      <c r="E224" s="296"/>
      <c r="F224" s="296"/>
      <c r="G224" s="296"/>
      <c r="H224" s="296"/>
      <c r="I224" s="296"/>
      <c r="J224" s="296"/>
      <c r="K224" s="296"/>
      <c r="L224" s="368"/>
      <c r="M224" s="368"/>
      <c r="N224" s="296"/>
      <c r="O224" s="296"/>
      <c r="P224" s="296"/>
      <c r="Q224" s="296"/>
      <c r="R224" s="296"/>
      <c r="S224" s="296"/>
      <c r="T224" s="296"/>
      <c r="U224" s="296"/>
      <c r="V224" s="296"/>
      <c r="W224" s="296"/>
      <c r="X224" s="296"/>
      <c r="Y224" s="296"/>
      <c r="Z224" s="296"/>
      <c r="AA224" s="296"/>
      <c r="AB224" s="296"/>
      <c r="AC224" s="296"/>
      <c r="AD224" s="296"/>
      <c r="AE224" s="296"/>
      <c r="AF224" s="296"/>
      <c r="AG224" s="296"/>
      <c r="AH224" s="296"/>
      <c r="AI224" s="296"/>
      <c r="AJ224" s="296"/>
      <c r="AK224" s="296"/>
      <c r="AL224" s="334"/>
      <c r="AM224" s="334"/>
      <c r="AN224" s="334"/>
      <c r="AO224" s="334"/>
      <c r="AP224" s="334"/>
      <c r="AQ224" s="334"/>
      <c r="AR224" s="334"/>
      <c r="AS224" s="334"/>
      <c r="AT224" s="334"/>
    </row>
    <row r="225" spans="1:46" s="18" customFormat="1" x14ac:dyDescent="0.25">
      <c r="A225" s="295" t="s">
        <v>18</v>
      </c>
      <c r="B225" s="296">
        <f>'[3]Обеспеченность жильем'!$E33</f>
        <v>6.3E-2</v>
      </c>
      <c r="C225" s="296">
        <f>'[3]Обеспеченность жильем'!$G33</f>
        <v>6.3E-2</v>
      </c>
      <c r="D225" s="296">
        <f>'[3]Обеспеченность жильем'!$E33</f>
        <v>6.3E-2</v>
      </c>
      <c r="E225" s="296">
        <f>'[3]Обеспеченность жильем'!$K33</f>
        <v>0.63600000000000001</v>
      </c>
      <c r="F225" s="296">
        <f>'[3]Обеспеченность жильем'!$M33</f>
        <v>0.63600000000000001</v>
      </c>
      <c r="G225" s="296">
        <f>'[3]Обеспеченность жильем'!$O33</f>
        <v>0.63600000000000001</v>
      </c>
      <c r="H225" s="296">
        <f>'[3]Обеспеченность жильем'!$Q33</f>
        <v>2.5999999999999999E-2</v>
      </c>
      <c r="I225" s="296">
        <f>'[3]Обеспеченность жильем'!$S33</f>
        <v>2.5999999999999999E-2</v>
      </c>
      <c r="J225" s="296">
        <f>'[3]Обеспеченность жильем'!$U33</f>
        <v>2.5999999999999999E-2</v>
      </c>
      <c r="K225" s="296">
        <f>1/'[3]Обеспеченность жильем'!$W33</f>
        <v>0.18</v>
      </c>
      <c r="L225" s="368">
        <f>1/'[3]Обеспеченность жильем'!$Y33</f>
        <v>0.18</v>
      </c>
      <c r="M225" s="368">
        <f>1/'[3]Обеспеченность жильем'!$AA33</f>
        <v>0.18</v>
      </c>
      <c r="N225" s="296">
        <f>MAX(B203:B245)</f>
        <v>1</v>
      </c>
      <c r="O225" s="296">
        <f t="shared" ref="O225:Y225" si="1325">MAX(C203:C245)</f>
        <v>1</v>
      </c>
      <c r="P225" s="296">
        <f t="shared" si="1325"/>
        <v>1</v>
      </c>
      <c r="Q225" s="296">
        <f t="shared" si="1325"/>
        <v>1.115</v>
      </c>
      <c r="R225" s="296">
        <f t="shared" si="1325"/>
        <v>1.115</v>
      </c>
      <c r="S225" s="296">
        <f t="shared" si="1325"/>
        <v>1.115</v>
      </c>
      <c r="T225" s="296">
        <f t="shared" si="1325"/>
        <v>1</v>
      </c>
      <c r="U225" s="296">
        <f t="shared" si="1325"/>
        <v>1</v>
      </c>
      <c r="V225" s="296">
        <f t="shared" si="1325"/>
        <v>1</v>
      </c>
      <c r="W225" s="296">
        <f t="shared" si="1325"/>
        <v>1</v>
      </c>
      <c r="X225" s="296">
        <f t="shared" si="1325"/>
        <v>1</v>
      </c>
      <c r="Y225" s="296">
        <f t="shared" si="1325"/>
        <v>1</v>
      </c>
      <c r="Z225" s="296">
        <f t="shared" si="1281"/>
        <v>6.3E-2</v>
      </c>
      <c r="AA225" s="296">
        <f t="shared" si="1282"/>
        <v>6.3E-2</v>
      </c>
      <c r="AB225" s="296">
        <f t="shared" si="1283"/>
        <v>6.3E-2</v>
      </c>
      <c r="AC225" s="296">
        <f t="shared" si="1284"/>
        <v>0.57040358744394615</v>
      </c>
      <c r="AD225" s="296">
        <f t="shared" si="1285"/>
        <v>0.57040358744394615</v>
      </c>
      <c r="AE225" s="296">
        <f t="shared" si="1286"/>
        <v>0.57040358744394615</v>
      </c>
      <c r="AF225" s="296">
        <f t="shared" si="1287"/>
        <v>2.5999999999999999E-2</v>
      </c>
      <c r="AG225" s="296">
        <f t="shared" si="1288"/>
        <v>2.5999999999999999E-2</v>
      </c>
      <c r="AH225" s="296">
        <f t="shared" si="1289"/>
        <v>2.5999999999999999E-2</v>
      </c>
      <c r="AI225" s="296">
        <f t="shared" si="1290"/>
        <v>0.18</v>
      </c>
      <c r="AJ225" s="296">
        <f t="shared" si="1291"/>
        <v>0.18</v>
      </c>
      <c r="AK225" s="296">
        <f t="shared" si="1292"/>
        <v>0.18</v>
      </c>
      <c r="AL225" s="334">
        <f t="shared" si="1293"/>
        <v>0.20985089686098651</v>
      </c>
      <c r="AM225" s="334">
        <f t="shared" si="1294"/>
        <v>0.20985089686098651</v>
      </c>
      <c r="AN225" s="334">
        <f t="shared" si="1295"/>
        <v>0.20985089686098651</v>
      </c>
      <c r="AO225" s="334">
        <f>MAX(AL203:AL245)</f>
        <v>0.61453699551569496</v>
      </c>
      <c r="AP225" s="334">
        <f>MAX(AM203:AM245)</f>
        <v>0.61453699551569496</v>
      </c>
      <c r="AQ225" s="334">
        <f t="shared" ref="AQ225" si="1326">MAX(AN203:AN245)</f>
        <v>0.61453699551569496</v>
      </c>
      <c r="AR225" s="334">
        <f>AL225/AO225</f>
        <v>0.34147805322100749</v>
      </c>
      <c r="AS225" s="334">
        <f>AM225/AP225</f>
        <v>0.34147805322100749</v>
      </c>
      <c r="AT225" s="334">
        <f t="shared" ref="AT225" si="1327">AN225/AQ225</f>
        <v>0.34147805322100749</v>
      </c>
    </row>
    <row r="226" spans="1:46" s="18" customFormat="1" ht="7.5" customHeight="1" x14ac:dyDescent="0.25">
      <c r="A226" s="295"/>
      <c r="B226" s="296"/>
      <c r="C226" s="296"/>
      <c r="D226" s="296"/>
      <c r="E226" s="296"/>
      <c r="F226" s="296"/>
      <c r="G226" s="296"/>
      <c r="H226" s="296"/>
      <c r="I226" s="296"/>
      <c r="J226" s="296"/>
      <c r="K226" s="296"/>
      <c r="L226" s="368"/>
      <c r="M226" s="368"/>
      <c r="N226" s="296"/>
      <c r="O226" s="296"/>
      <c r="P226" s="296"/>
      <c r="Q226" s="296"/>
      <c r="R226" s="296"/>
      <c r="S226" s="296"/>
      <c r="T226" s="296"/>
      <c r="U226" s="296"/>
      <c r="V226" s="296"/>
      <c r="W226" s="296"/>
      <c r="X226" s="296"/>
      <c r="Y226" s="296"/>
      <c r="Z226" s="296"/>
      <c r="AA226" s="296"/>
      <c r="AB226" s="296"/>
      <c r="AC226" s="296"/>
      <c r="AD226" s="296"/>
      <c r="AE226" s="296"/>
      <c r="AF226" s="296"/>
      <c r="AG226" s="296"/>
      <c r="AH226" s="296"/>
      <c r="AI226" s="296"/>
      <c r="AJ226" s="296"/>
      <c r="AK226" s="296"/>
      <c r="AL226" s="334"/>
      <c r="AM226" s="334"/>
      <c r="AN226" s="334"/>
      <c r="AO226" s="334"/>
      <c r="AP226" s="334"/>
      <c r="AQ226" s="334"/>
      <c r="AR226" s="334"/>
      <c r="AS226" s="334"/>
      <c r="AT226" s="334"/>
    </row>
    <row r="227" spans="1:46" s="18" customFormat="1" x14ac:dyDescent="0.25">
      <c r="A227" s="295" t="s">
        <v>19</v>
      </c>
      <c r="B227" s="296">
        <f>'[3]Обеспеченность жильем'!$E35</f>
        <v>7.8E-2</v>
      </c>
      <c r="C227" s="296">
        <f>'[3]Обеспеченность жильем'!$G35</f>
        <v>7.8E-2</v>
      </c>
      <c r="D227" s="296">
        <f>'[3]Обеспеченность жильем'!$E35</f>
        <v>7.8E-2</v>
      </c>
      <c r="E227" s="296">
        <f>'[3]Обеспеченность жильем'!$K35</f>
        <v>1</v>
      </c>
      <c r="F227" s="296">
        <f>'[3]Обеспеченность жильем'!$M35</f>
        <v>1</v>
      </c>
      <c r="G227" s="296">
        <f>'[3]Обеспеченность жильем'!$O35</f>
        <v>1</v>
      </c>
      <c r="H227" s="296">
        <f>'[3]Обеспеченность жильем'!$Q35</f>
        <v>1</v>
      </c>
      <c r="I227" s="296">
        <f>'[3]Обеспеченность жильем'!$S35</f>
        <v>1</v>
      </c>
      <c r="J227" s="296">
        <f>'[3]Обеспеченность жильем'!$U35</f>
        <v>1</v>
      </c>
      <c r="K227" s="296">
        <f>1/'[3]Обеспеченность жильем'!$W35</f>
        <v>2.6000000000000002E-2</v>
      </c>
      <c r="L227" s="368">
        <f>1/'[3]Обеспеченность жильем'!$Y35</f>
        <v>2.6000000000000002E-2</v>
      </c>
      <c r="M227" s="368">
        <f>1/'[3]Обеспеченность жильем'!$AA35</f>
        <v>2.6000000000000002E-2</v>
      </c>
      <c r="N227" s="296">
        <f>MAX(B203:B245)</f>
        <v>1</v>
      </c>
      <c r="O227" s="296">
        <f t="shared" ref="O227:Y227" si="1328">MAX(C203:C245)</f>
        <v>1</v>
      </c>
      <c r="P227" s="296">
        <f t="shared" si="1328"/>
        <v>1</v>
      </c>
      <c r="Q227" s="296">
        <f t="shared" si="1328"/>
        <v>1.115</v>
      </c>
      <c r="R227" s="296">
        <f t="shared" si="1328"/>
        <v>1.115</v>
      </c>
      <c r="S227" s="296">
        <f t="shared" si="1328"/>
        <v>1.115</v>
      </c>
      <c r="T227" s="296">
        <f t="shared" si="1328"/>
        <v>1</v>
      </c>
      <c r="U227" s="296">
        <f t="shared" si="1328"/>
        <v>1</v>
      </c>
      <c r="V227" s="296">
        <f t="shared" si="1328"/>
        <v>1</v>
      </c>
      <c r="W227" s="296">
        <f t="shared" si="1328"/>
        <v>1</v>
      </c>
      <c r="X227" s="296">
        <f t="shared" si="1328"/>
        <v>1</v>
      </c>
      <c r="Y227" s="296">
        <f t="shared" si="1328"/>
        <v>1</v>
      </c>
      <c r="Z227" s="296">
        <f t="shared" si="1281"/>
        <v>7.8E-2</v>
      </c>
      <c r="AA227" s="296">
        <f t="shared" si="1282"/>
        <v>7.8E-2</v>
      </c>
      <c r="AB227" s="296">
        <f t="shared" si="1283"/>
        <v>7.8E-2</v>
      </c>
      <c r="AC227" s="296">
        <f t="shared" si="1284"/>
        <v>0.89686098654708524</v>
      </c>
      <c r="AD227" s="296">
        <f t="shared" si="1285"/>
        <v>0.89686098654708524</v>
      </c>
      <c r="AE227" s="296">
        <f t="shared" si="1286"/>
        <v>0.89686098654708524</v>
      </c>
      <c r="AF227" s="296">
        <f t="shared" si="1287"/>
        <v>1</v>
      </c>
      <c r="AG227" s="296">
        <f t="shared" si="1288"/>
        <v>1</v>
      </c>
      <c r="AH227" s="296">
        <f t="shared" si="1289"/>
        <v>1</v>
      </c>
      <c r="AI227" s="296">
        <f t="shared" si="1290"/>
        <v>2.6000000000000002E-2</v>
      </c>
      <c r="AJ227" s="296">
        <f t="shared" si="1291"/>
        <v>2.6000000000000002E-2</v>
      </c>
      <c r="AK227" s="296">
        <f t="shared" si="1292"/>
        <v>2.6000000000000002E-2</v>
      </c>
      <c r="AL227" s="334">
        <f t="shared" si="1293"/>
        <v>0.5002152466367713</v>
      </c>
      <c r="AM227" s="334">
        <f t="shared" si="1294"/>
        <v>0.5002152466367713</v>
      </c>
      <c r="AN227" s="334">
        <f t="shared" si="1295"/>
        <v>0.5002152466367713</v>
      </c>
      <c r="AO227" s="334">
        <f>MAX(AL203:AL245)</f>
        <v>0.61453699551569496</v>
      </c>
      <c r="AP227" s="334">
        <f>MAX(AM203:AM245)</f>
        <v>0.61453699551569496</v>
      </c>
      <c r="AQ227" s="334">
        <f t="shared" ref="AQ227" si="1329">MAX(AN203:AN245)</f>
        <v>0.61453699551569496</v>
      </c>
      <c r="AR227" s="334">
        <f>AL227/AO227</f>
        <v>0.81397092491886613</v>
      </c>
      <c r="AS227" s="334">
        <f>AM227/AP227</f>
        <v>0.81397092491886613</v>
      </c>
      <c r="AT227" s="334">
        <f t="shared" ref="AT227" si="1330">AN227/AQ227</f>
        <v>0.81397092491886613</v>
      </c>
    </row>
    <row r="228" spans="1:46" s="18" customFormat="1" ht="6.75" customHeight="1" x14ac:dyDescent="0.25">
      <c r="A228" s="295"/>
      <c r="B228" s="296"/>
      <c r="C228" s="296"/>
      <c r="D228" s="296"/>
      <c r="E228" s="296"/>
      <c r="F228" s="296"/>
      <c r="G228" s="296"/>
      <c r="H228" s="296"/>
      <c r="I228" s="296"/>
      <c r="J228" s="296"/>
      <c r="K228" s="296"/>
      <c r="L228" s="368"/>
      <c r="M228" s="368"/>
      <c r="N228" s="296"/>
      <c r="O228" s="296"/>
      <c r="P228" s="296"/>
      <c r="Q228" s="296"/>
      <c r="R228" s="296"/>
      <c r="S228" s="296"/>
      <c r="T228" s="296"/>
      <c r="U228" s="296"/>
      <c r="V228" s="296"/>
      <c r="W228" s="296"/>
      <c r="X228" s="296"/>
      <c r="Y228" s="296"/>
      <c r="Z228" s="296"/>
      <c r="AA228" s="296"/>
      <c r="AB228" s="296"/>
      <c r="AC228" s="296"/>
      <c r="AD228" s="296"/>
      <c r="AE228" s="296"/>
      <c r="AF228" s="296"/>
      <c r="AG228" s="296"/>
      <c r="AH228" s="296"/>
      <c r="AI228" s="296"/>
      <c r="AJ228" s="296"/>
      <c r="AK228" s="296"/>
      <c r="AL228" s="334"/>
      <c r="AM228" s="334"/>
      <c r="AN228" s="334"/>
      <c r="AO228" s="334"/>
      <c r="AP228" s="334"/>
      <c r="AQ228" s="334"/>
      <c r="AR228" s="334"/>
      <c r="AS228" s="334"/>
      <c r="AT228" s="334"/>
    </row>
    <row r="229" spans="1:46" s="18" customFormat="1" x14ac:dyDescent="0.25">
      <c r="A229" s="295" t="s">
        <v>20</v>
      </c>
      <c r="B229" s="296">
        <f>'[3]Обеспеченность жильем'!$E37</f>
        <v>2.3E-2</v>
      </c>
      <c r="C229" s="296">
        <f>'[3]Обеспеченность жильем'!$G37</f>
        <v>2.3E-2</v>
      </c>
      <c r="D229" s="296">
        <f>'[3]Обеспеченность жильем'!$E37</f>
        <v>2.3E-2</v>
      </c>
      <c r="E229" s="296">
        <f>'[3]Обеспеченность жильем'!$K37</f>
        <v>0.70099999999999996</v>
      </c>
      <c r="F229" s="296">
        <f>'[3]Обеспеченность жильем'!$M37</f>
        <v>0.70099999999999996</v>
      </c>
      <c r="G229" s="296">
        <f>'[3]Обеспеченность жильем'!$O37</f>
        <v>0.70099999999999996</v>
      </c>
      <c r="H229" s="296">
        <f>'[3]Обеспеченность жильем'!$Q37</f>
        <v>5.1999999999999998E-2</v>
      </c>
      <c r="I229" s="296">
        <f>'[3]Обеспеченность жильем'!$S37</f>
        <v>5.1999999999999998E-2</v>
      </c>
      <c r="J229" s="296">
        <f>'[3]Обеспеченность жильем'!$U37</f>
        <v>5.1999999999999998E-2</v>
      </c>
      <c r="K229" s="296">
        <f>1/'[3]Обеспеченность жильем'!$W37</f>
        <v>3.6999999999999998E-2</v>
      </c>
      <c r="L229" s="368">
        <f>1/'[3]Обеспеченность жильем'!$Y37</f>
        <v>3.6999999999999998E-2</v>
      </c>
      <c r="M229" s="368">
        <f>1/'[3]Обеспеченность жильем'!$AA37</f>
        <v>3.6999999999999998E-2</v>
      </c>
      <c r="N229" s="296">
        <f>MAX(B203:B245)</f>
        <v>1</v>
      </c>
      <c r="O229" s="296">
        <f t="shared" ref="O229:Y229" si="1331">MAX(C203:C245)</f>
        <v>1</v>
      </c>
      <c r="P229" s="296">
        <f t="shared" si="1331"/>
        <v>1</v>
      </c>
      <c r="Q229" s="296">
        <f t="shared" si="1331"/>
        <v>1.115</v>
      </c>
      <c r="R229" s="296">
        <f t="shared" si="1331"/>
        <v>1.115</v>
      </c>
      <c r="S229" s="296">
        <f t="shared" si="1331"/>
        <v>1.115</v>
      </c>
      <c r="T229" s="296">
        <f t="shared" si="1331"/>
        <v>1</v>
      </c>
      <c r="U229" s="296">
        <f t="shared" si="1331"/>
        <v>1</v>
      </c>
      <c r="V229" s="296">
        <f t="shared" si="1331"/>
        <v>1</v>
      </c>
      <c r="W229" s="296">
        <f t="shared" si="1331"/>
        <v>1</v>
      </c>
      <c r="X229" s="296">
        <f t="shared" si="1331"/>
        <v>1</v>
      </c>
      <c r="Y229" s="296">
        <f t="shared" si="1331"/>
        <v>1</v>
      </c>
      <c r="Z229" s="296">
        <f t="shared" si="1281"/>
        <v>2.3E-2</v>
      </c>
      <c r="AA229" s="296">
        <f t="shared" si="1282"/>
        <v>2.3E-2</v>
      </c>
      <c r="AB229" s="296">
        <f t="shared" si="1283"/>
        <v>2.3E-2</v>
      </c>
      <c r="AC229" s="296">
        <f t="shared" si="1284"/>
        <v>0.62869955156950674</v>
      </c>
      <c r="AD229" s="296">
        <f t="shared" si="1285"/>
        <v>0.62869955156950674</v>
      </c>
      <c r="AE229" s="296">
        <f t="shared" si="1286"/>
        <v>0.62869955156950674</v>
      </c>
      <c r="AF229" s="296">
        <f t="shared" si="1287"/>
        <v>5.1999999999999998E-2</v>
      </c>
      <c r="AG229" s="296">
        <f t="shared" si="1288"/>
        <v>5.1999999999999998E-2</v>
      </c>
      <c r="AH229" s="296">
        <f t="shared" si="1289"/>
        <v>5.1999999999999998E-2</v>
      </c>
      <c r="AI229" s="296">
        <f t="shared" si="1290"/>
        <v>3.6999999999999998E-2</v>
      </c>
      <c r="AJ229" s="296">
        <f t="shared" si="1291"/>
        <v>3.6999999999999998E-2</v>
      </c>
      <c r="AK229" s="296">
        <f t="shared" si="1292"/>
        <v>3.6999999999999998E-2</v>
      </c>
      <c r="AL229" s="334">
        <f t="shared" si="1293"/>
        <v>0.18517488789237671</v>
      </c>
      <c r="AM229" s="334">
        <f t="shared" si="1294"/>
        <v>0.18517488789237671</v>
      </c>
      <c r="AN229" s="334">
        <f t="shared" si="1295"/>
        <v>0.18517488789237671</v>
      </c>
      <c r="AO229" s="334">
        <f>MAX(AL203:AL245)</f>
        <v>0.61453699551569496</v>
      </c>
      <c r="AP229" s="334">
        <f>MAX(AM203:AM245)</f>
        <v>0.61453699551569496</v>
      </c>
      <c r="AQ229" s="334">
        <f t="shared" ref="AQ229" si="1332">MAX(AN203:AN245)</f>
        <v>0.61453699551569496</v>
      </c>
      <c r="AR229" s="334">
        <f>AL229/AO229</f>
        <v>0.30132423148420107</v>
      </c>
      <c r="AS229" s="334">
        <f>AM229/AP229</f>
        <v>0.30132423148420107</v>
      </c>
      <c r="AT229" s="334">
        <f t="shared" ref="AT229" si="1333">AN229/AQ229</f>
        <v>0.30132423148420107</v>
      </c>
    </row>
    <row r="230" spans="1:46" s="18" customFormat="1" ht="6.75" customHeight="1" x14ac:dyDescent="0.25">
      <c r="A230" s="295"/>
      <c r="B230" s="296"/>
      <c r="C230" s="296"/>
      <c r="D230" s="296"/>
      <c r="E230" s="296"/>
      <c r="F230" s="296"/>
      <c r="G230" s="296"/>
      <c r="H230" s="296"/>
      <c r="I230" s="296"/>
      <c r="J230" s="296"/>
      <c r="K230" s="296"/>
      <c r="L230" s="368"/>
      <c r="M230" s="368"/>
      <c r="N230" s="296"/>
      <c r="O230" s="296"/>
      <c r="P230" s="296"/>
      <c r="Q230" s="296"/>
      <c r="R230" s="296"/>
      <c r="S230" s="296"/>
      <c r="T230" s="296"/>
      <c r="U230" s="296"/>
      <c r="V230" s="296"/>
      <c r="W230" s="296"/>
      <c r="X230" s="296"/>
      <c r="Y230" s="296"/>
      <c r="Z230" s="296"/>
      <c r="AA230" s="296"/>
      <c r="AB230" s="296"/>
      <c r="AC230" s="296"/>
      <c r="AD230" s="296"/>
      <c r="AE230" s="296"/>
      <c r="AF230" s="296"/>
      <c r="AG230" s="296"/>
      <c r="AH230" s="296"/>
      <c r="AI230" s="296"/>
      <c r="AJ230" s="296"/>
      <c r="AK230" s="296"/>
      <c r="AL230" s="334"/>
      <c r="AM230" s="334"/>
      <c r="AN230" s="334"/>
      <c r="AO230" s="334"/>
      <c r="AP230" s="334"/>
      <c r="AQ230" s="334"/>
      <c r="AR230" s="334"/>
      <c r="AS230" s="334"/>
      <c r="AT230" s="334"/>
    </row>
    <row r="231" spans="1:46" s="18" customFormat="1" x14ac:dyDescent="0.25">
      <c r="A231" s="295" t="s">
        <v>21</v>
      </c>
      <c r="B231" s="296">
        <f>'[3]Обеспеченность жильем'!$E39</f>
        <v>4.2000000000000003E-2</v>
      </c>
      <c r="C231" s="296">
        <f>'[3]Обеспеченность жильем'!$G39</f>
        <v>4.2000000000000003E-2</v>
      </c>
      <c r="D231" s="296">
        <f>'[3]Обеспеченность жильем'!$E39</f>
        <v>4.2000000000000003E-2</v>
      </c>
      <c r="E231" s="296">
        <f>'[3]Обеспеченность жильем'!$K39</f>
        <v>0.73799999999999999</v>
      </c>
      <c r="F231" s="296">
        <f>'[3]Обеспеченность жильем'!$M39</f>
        <v>0.73799999999999999</v>
      </c>
      <c r="G231" s="296">
        <f>'[3]Обеспеченность жильем'!$O39</f>
        <v>0.73799999999999999</v>
      </c>
      <c r="H231" s="296">
        <f>'[3]Обеспеченность жильем'!$Q39</f>
        <v>2.5999999999999999E-2</v>
      </c>
      <c r="I231" s="296">
        <f>'[3]Обеспеченность жильем'!$S39</f>
        <v>2.5999999999999999E-2</v>
      </c>
      <c r="J231" s="296">
        <f>'[3]Обеспеченность жильем'!$U39</f>
        <v>2.5999999999999999E-2</v>
      </c>
      <c r="K231" s="296">
        <f>1/'[3]Обеспеченность жильем'!$W39</f>
        <v>2.7E-2</v>
      </c>
      <c r="L231" s="368">
        <f>1/'[3]Обеспеченность жильем'!$Y39</f>
        <v>2.7E-2</v>
      </c>
      <c r="M231" s="368">
        <f>1/'[3]Обеспеченность жильем'!$AA39</f>
        <v>2.7E-2</v>
      </c>
      <c r="N231" s="296">
        <f>MAX(B203:B245)</f>
        <v>1</v>
      </c>
      <c r="O231" s="296">
        <f t="shared" ref="O231:Y231" si="1334">MAX(C203:C245)</f>
        <v>1</v>
      </c>
      <c r="P231" s="296">
        <f t="shared" si="1334"/>
        <v>1</v>
      </c>
      <c r="Q231" s="296">
        <f t="shared" si="1334"/>
        <v>1.115</v>
      </c>
      <c r="R231" s="296">
        <f t="shared" si="1334"/>
        <v>1.115</v>
      </c>
      <c r="S231" s="296">
        <f t="shared" si="1334"/>
        <v>1.115</v>
      </c>
      <c r="T231" s="296">
        <f t="shared" si="1334"/>
        <v>1</v>
      </c>
      <c r="U231" s="296">
        <f t="shared" si="1334"/>
        <v>1</v>
      </c>
      <c r="V231" s="296">
        <f t="shared" si="1334"/>
        <v>1</v>
      </c>
      <c r="W231" s="296">
        <f t="shared" si="1334"/>
        <v>1</v>
      </c>
      <c r="X231" s="296">
        <f t="shared" si="1334"/>
        <v>1</v>
      </c>
      <c r="Y231" s="296">
        <f t="shared" si="1334"/>
        <v>1</v>
      </c>
      <c r="Z231" s="296">
        <f t="shared" si="1281"/>
        <v>4.2000000000000003E-2</v>
      </c>
      <c r="AA231" s="296">
        <f t="shared" si="1282"/>
        <v>4.2000000000000003E-2</v>
      </c>
      <c r="AB231" s="296">
        <f t="shared" si="1283"/>
        <v>4.2000000000000003E-2</v>
      </c>
      <c r="AC231" s="296">
        <f t="shared" si="1284"/>
        <v>0.66188340807174884</v>
      </c>
      <c r="AD231" s="296">
        <f t="shared" si="1285"/>
        <v>0.66188340807174884</v>
      </c>
      <c r="AE231" s="296">
        <f t="shared" si="1286"/>
        <v>0.66188340807174884</v>
      </c>
      <c r="AF231" s="296">
        <f t="shared" si="1287"/>
        <v>2.5999999999999999E-2</v>
      </c>
      <c r="AG231" s="296">
        <f t="shared" si="1288"/>
        <v>2.5999999999999999E-2</v>
      </c>
      <c r="AH231" s="296">
        <f t="shared" si="1289"/>
        <v>2.5999999999999999E-2</v>
      </c>
      <c r="AI231" s="296">
        <f t="shared" si="1290"/>
        <v>2.7E-2</v>
      </c>
      <c r="AJ231" s="296">
        <f t="shared" si="1291"/>
        <v>2.7E-2</v>
      </c>
      <c r="AK231" s="296">
        <f t="shared" si="1292"/>
        <v>2.7E-2</v>
      </c>
      <c r="AL231" s="334">
        <f t="shared" si="1293"/>
        <v>0.18922085201793723</v>
      </c>
      <c r="AM231" s="334">
        <f t="shared" si="1294"/>
        <v>0.18922085201793723</v>
      </c>
      <c r="AN231" s="334">
        <f t="shared" si="1295"/>
        <v>0.18922085201793723</v>
      </c>
      <c r="AO231" s="334">
        <f>MAX(AL203:AL245)</f>
        <v>0.61453699551569496</v>
      </c>
      <c r="AP231" s="334">
        <f>MAX(AM203:AM245)</f>
        <v>0.61453699551569496</v>
      </c>
      <c r="AQ231" s="334">
        <f t="shared" ref="AQ231" si="1335">MAX(AN203:AN245)</f>
        <v>0.61453699551569496</v>
      </c>
      <c r="AR231" s="334">
        <f>AL231/AO231</f>
        <v>0.30790799154272336</v>
      </c>
      <c r="AS231" s="334">
        <f>AM231/AP231</f>
        <v>0.30790799154272336</v>
      </c>
      <c r="AT231" s="334">
        <f t="shared" ref="AT231" si="1336">AN231/AQ231</f>
        <v>0.30790799154272336</v>
      </c>
    </row>
    <row r="232" spans="1:46" s="18" customFormat="1" ht="6.75" customHeight="1" x14ac:dyDescent="0.25">
      <c r="A232" s="295"/>
      <c r="B232" s="296"/>
      <c r="C232" s="296"/>
      <c r="D232" s="296"/>
      <c r="E232" s="296"/>
      <c r="F232" s="296"/>
      <c r="G232" s="296"/>
      <c r="H232" s="296"/>
      <c r="I232" s="296"/>
      <c r="J232" s="296"/>
      <c r="K232" s="296"/>
      <c r="L232" s="368"/>
      <c r="M232" s="368"/>
      <c r="N232" s="296"/>
      <c r="O232" s="296"/>
      <c r="P232" s="296"/>
      <c r="Q232" s="296"/>
      <c r="R232" s="296"/>
      <c r="S232" s="296"/>
      <c r="T232" s="296"/>
      <c r="U232" s="296"/>
      <c r="V232" s="296"/>
      <c r="W232" s="296"/>
      <c r="X232" s="296"/>
      <c r="Y232" s="296"/>
      <c r="Z232" s="296"/>
      <c r="AA232" s="296"/>
      <c r="AB232" s="296"/>
      <c r="AC232" s="296"/>
      <c r="AD232" s="296"/>
      <c r="AE232" s="296"/>
      <c r="AF232" s="296"/>
      <c r="AG232" s="296"/>
      <c r="AH232" s="296"/>
      <c r="AI232" s="296"/>
      <c r="AJ232" s="296"/>
      <c r="AK232" s="296"/>
      <c r="AL232" s="334"/>
      <c r="AM232" s="334"/>
      <c r="AN232" s="334"/>
      <c r="AO232" s="334"/>
      <c r="AP232" s="334"/>
      <c r="AQ232" s="334"/>
      <c r="AR232" s="334"/>
      <c r="AS232" s="334"/>
      <c r="AT232" s="334"/>
    </row>
    <row r="233" spans="1:46" s="18" customFormat="1" x14ac:dyDescent="0.25">
      <c r="A233" s="294" t="s">
        <v>22</v>
      </c>
      <c r="B233" s="296">
        <f>'[3]Обеспеченность жильем'!$E41</f>
        <v>2.9000000000000001E-2</v>
      </c>
      <c r="C233" s="296">
        <f>'[3]Обеспеченность жильем'!$G41</f>
        <v>2.9000000000000001E-2</v>
      </c>
      <c r="D233" s="296">
        <f>'[3]Обеспеченность жильем'!$E41</f>
        <v>2.9000000000000001E-2</v>
      </c>
      <c r="E233" s="296">
        <f>'[3]Обеспеченность жильем'!$K41</f>
        <v>0.69799999999999995</v>
      </c>
      <c r="F233" s="296">
        <f>'[3]Обеспеченность жильем'!$M41</f>
        <v>0.69799999999999995</v>
      </c>
      <c r="G233" s="296">
        <f>'[3]Обеспеченность жильем'!$O41</f>
        <v>0.69799999999999995</v>
      </c>
      <c r="H233" s="296">
        <f>'[3]Обеспеченность жильем'!$Q41</f>
        <v>6.2E-2</v>
      </c>
      <c r="I233" s="296">
        <f>'[3]Обеспеченность жильем'!$S41</f>
        <v>6.2E-2</v>
      </c>
      <c r="J233" s="296">
        <f>'[3]Обеспеченность жильем'!$U41</f>
        <v>6.2E-2</v>
      </c>
      <c r="K233" s="296">
        <f>1/'[3]Обеспеченность жильем'!$W41</f>
        <v>4.7E-2</v>
      </c>
      <c r="L233" s="368">
        <f>1/'[3]Обеспеченность жильем'!$Y41</f>
        <v>4.7E-2</v>
      </c>
      <c r="M233" s="368">
        <f>1/'[3]Обеспеченность жильем'!$AA41</f>
        <v>4.7E-2</v>
      </c>
      <c r="N233" s="296">
        <f>MAX(B203:B245)</f>
        <v>1</v>
      </c>
      <c r="O233" s="296">
        <f t="shared" ref="O233:Y233" si="1337">MAX(C203:C245)</f>
        <v>1</v>
      </c>
      <c r="P233" s="296">
        <f t="shared" si="1337"/>
        <v>1</v>
      </c>
      <c r="Q233" s="296">
        <f t="shared" si="1337"/>
        <v>1.115</v>
      </c>
      <c r="R233" s="296">
        <f t="shared" si="1337"/>
        <v>1.115</v>
      </c>
      <c r="S233" s="296">
        <f t="shared" si="1337"/>
        <v>1.115</v>
      </c>
      <c r="T233" s="296">
        <f t="shared" si="1337"/>
        <v>1</v>
      </c>
      <c r="U233" s="296">
        <f t="shared" si="1337"/>
        <v>1</v>
      </c>
      <c r="V233" s="296">
        <f t="shared" si="1337"/>
        <v>1</v>
      </c>
      <c r="W233" s="296">
        <f t="shared" si="1337"/>
        <v>1</v>
      </c>
      <c r="X233" s="296">
        <f t="shared" si="1337"/>
        <v>1</v>
      </c>
      <c r="Y233" s="296">
        <f t="shared" si="1337"/>
        <v>1</v>
      </c>
      <c r="Z233" s="296">
        <f t="shared" si="1281"/>
        <v>2.9000000000000001E-2</v>
      </c>
      <c r="AA233" s="296">
        <f t="shared" si="1282"/>
        <v>2.9000000000000001E-2</v>
      </c>
      <c r="AB233" s="296">
        <f t="shared" si="1283"/>
        <v>2.9000000000000001E-2</v>
      </c>
      <c r="AC233" s="296">
        <f t="shared" si="1284"/>
        <v>0.62600896860986543</v>
      </c>
      <c r="AD233" s="296">
        <f t="shared" si="1285"/>
        <v>0.62600896860986543</v>
      </c>
      <c r="AE233" s="296">
        <f t="shared" si="1286"/>
        <v>0.62600896860986543</v>
      </c>
      <c r="AF233" s="296">
        <f t="shared" si="1287"/>
        <v>6.2E-2</v>
      </c>
      <c r="AG233" s="296">
        <f t="shared" si="1288"/>
        <v>6.2E-2</v>
      </c>
      <c r="AH233" s="296">
        <f t="shared" si="1289"/>
        <v>6.2E-2</v>
      </c>
      <c r="AI233" s="296">
        <f t="shared" si="1290"/>
        <v>4.7E-2</v>
      </c>
      <c r="AJ233" s="296">
        <f t="shared" si="1291"/>
        <v>4.7E-2</v>
      </c>
      <c r="AK233" s="296">
        <f t="shared" si="1292"/>
        <v>4.7E-2</v>
      </c>
      <c r="AL233" s="334">
        <f t="shared" si="1293"/>
        <v>0.19100224215246639</v>
      </c>
      <c r="AM233" s="334">
        <f t="shared" si="1294"/>
        <v>0.19100224215246639</v>
      </c>
      <c r="AN233" s="334">
        <f t="shared" si="1295"/>
        <v>0.19100224215246639</v>
      </c>
      <c r="AO233" s="334">
        <f>MAX(AL203:AL245)</f>
        <v>0.61453699551569496</v>
      </c>
      <c r="AP233" s="334">
        <f>MAX(AM203:AM245)</f>
        <v>0.61453699551569496</v>
      </c>
      <c r="AQ233" s="334">
        <f t="shared" ref="AQ233" si="1338">MAX(AN203:AN245)</f>
        <v>0.61453699551569496</v>
      </c>
      <c r="AR233" s="334">
        <f>AL233/AO233</f>
        <v>0.3108067432005211</v>
      </c>
      <c r="AS233" s="334">
        <f>AM233/AP233</f>
        <v>0.3108067432005211</v>
      </c>
      <c r="AT233" s="334">
        <f t="shared" ref="AT233" si="1339">AN233/AQ233</f>
        <v>0.3108067432005211</v>
      </c>
    </row>
    <row r="234" spans="1:46" s="18" customFormat="1" ht="6.75" customHeight="1" x14ac:dyDescent="0.25">
      <c r="A234" s="294"/>
      <c r="B234" s="296"/>
      <c r="C234" s="296"/>
      <c r="D234" s="296"/>
      <c r="E234" s="296"/>
      <c r="F234" s="296"/>
      <c r="G234" s="296"/>
      <c r="H234" s="296"/>
      <c r="I234" s="296"/>
      <c r="J234" s="296"/>
      <c r="K234" s="296"/>
      <c r="L234" s="368"/>
      <c r="M234" s="368"/>
      <c r="N234" s="296"/>
      <c r="O234" s="296"/>
      <c r="P234" s="296"/>
      <c r="Q234" s="296"/>
      <c r="R234" s="296"/>
      <c r="S234" s="296"/>
      <c r="T234" s="296"/>
      <c r="U234" s="296"/>
      <c r="V234" s="296"/>
      <c r="W234" s="296"/>
      <c r="X234" s="296"/>
      <c r="Y234" s="296"/>
      <c r="Z234" s="296"/>
      <c r="AA234" s="296"/>
      <c r="AB234" s="296"/>
      <c r="AC234" s="296"/>
      <c r="AD234" s="296"/>
      <c r="AE234" s="296"/>
      <c r="AF234" s="296"/>
      <c r="AG234" s="296"/>
      <c r="AH234" s="296"/>
      <c r="AI234" s="296"/>
      <c r="AJ234" s="296"/>
      <c r="AK234" s="296"/>
      <c r="AL234" s="334"/>
      <c r="AM234" s="334"/>
      <c r="AN234" s="334"/>
      <c r="AO234" s="334"/>
      <c r="AP234" s="334"/>
      <c r="AQ234" s="334"/>
      <c r="AR234" s="334"/>
      <c r="AS234" s="334"/>
      <c r="AT234" s="334"/>
    </row>
    <row r="235" spans="1:46" s="18" customFormat="1" x14ac:dyDescent="0.25">
      <c r="A235" s="295" t="s">
        <v>23</v>
      </c>
      <c r="B235" s="296">
        <f>'[3]Обеспеченность жильем'!$E43</f>
        <v>2.9000000000000001E-2</v>
      </c>
      <c r="C235" s="296">
        <f>'[3]Обеспеченность жильем'!$G43</f>
        <v>2.9000000000000001E-2</v>
      </c>
      <c r="D235" s="296">
        <f>'[3]Обеспеченность жильем'!$E43</f>
        <v>2.9000000000000001E-2</v>
      </c>
      <c r="E235" s="296">
        <f>'[3]Обеспеченность жильем'!$K43</f>
        <v>0.70699999999999996</v>
      </c>
      <c r="F235" s="296">
        <f>'[3]Обеспеченность жильем'!$M43</f>
        <v>0.70699999999999996</v>
      </c>
      <c r="G235" s="296">
        <f>'[3]Обеспеченность жильем'!$O43</f>
        <v>0.70699999999999996</v>
      </c>
      <c r="H235" s="296">
        <f>'[3]Обеспеченность жильем'!$Q43</f>
        <v>6.2E-2</v>
      </c>
      <c r="I235" s="296">
        <f>'[3]Обеспеченность жильем'!$S43</f>
        <v>6.2E-2</v>
      </c>
      <c r="J235" s="296">
        <f>'[3]Обеспеченность жильем'!$U43</f>
        <v>6.2E-2</v>
      </c>
      <c r="K235" s="296">
        <f>1/'[3]Обеспеченность жильем'!$W43</f>
        <v>0.27100000000000002</v>
      </c>
      <c r="L235" s="368">
        <f>1/'[3]Обеспеченность жильем'!$Y43</f>
        <v>0.27100000000000002</v>
      </c>
      <c r="M235" s="368">
        <f>1/'[3]Обеспеченность жильем'!$AA43</f>
        <v>0.27100000000000002</v>
      </c>
      <c r="N235" s="296">
        <f>MAX(B203:B245)</f>
        <v>1</v>
      </c>
      <c r="O235" s="296">
        <f t="shared" ref="O235:Y235" si="1340">MAX(C203:C245)</f>
        <v>1</v>
      </c>
      <c r="P235" s="296">
        <f t="shared" si="1340"/>
        <v>1</v>
      </c>
      <c r="Q235" s="296">
        <f t="shared" si="1340"/>
        <v>1.115</v>
      </c>
      <c r="R235" s="296">
        <f t="shared" si="1340"/>
        <v>1.115</v>
      </c>
      <c r="S235" s="296">
        <f t="shared" si="1340"/>
        <v>1.115</v>
      </c>
      <c r="T235" s="296">
        <f t="shared" si="1340"/>
        <v>1</v>
      </c>
      <c r="U235" s="296">
        <f t="shared" si="1340"/>
        <v>1</v>
      </c>
      <c r="V235" s="296">
        <f t="shared" si="1340"/>
        <v>1</v>
      </c>
      <c r="W235" s="296">
        <f t="shared" si="1340"/>
        <v>1</v>
      </c>
      <c r="X235" s="296">
        <f t="shared" si="1340"/>
        <v>1</v>
      </c>
      <c r="Y235" s="296">
        <f t="shared" si="1340"/>
        <v>1</v>
      </c>
      <c r="Z235" s="296">
        <f t="shared" si="1281"/>
        <v>2.9000000000000001E-2</v>
      </c>
      <c r="AA235" s="296">
        <f t="shared" si="1282"/>
        <v>2.9000000000000001E-2</v>
      </c>
      <c r="AB235" s="296">
        <f t="shared" si="1283"/>
        <v>2.9000000000000001E-2</v>
      </c>
      <c r="AC235" s="296">
        <f t="shared" si="1284"/>
        <v>0.63408071748878925</v>
      </c>
      <c r="AD235" s="296">
        <f t="shared" si="1285"/>
        <v>0.63408071748878925</v>
      </c>
      <c r="AE235" s="296">
        <f t="shared" si="1286"/>
        <v>0.63408071748878925</v>
      </c>
      <c r="AF235" s="296">
        <f t="shared" si="1287"/>
        <v>6.2E-2</v>
      </c>
      <c r="AG235" s="296">
        <f t="shared" si="1288"/>
        <v>6.2E-2</v>
      </c>
      <c r="AH235" s="296">
        <f t="shared" si="1289"/>
        <v>6.2E-2</v>
      </c>
      <c r="AI235" s="296">
        <f t="shared" si="1290"/>
        <v>0.27100000000000002</v>
      </c>
      <c r="AJ235" s="296">
        <f t="shared" si="1291"/>
        <v>0.27100000000000002</v>
      </c>
      <c r="AK235" s="296">
        <f t="shared" si="1292"/>
        <v>0.27100000000000002</v>
      </c>
      <c r="AL235" s="334">
        <f t="shared" si="1293"/>
        <v>0.24902017937219731</v>
      </c>
      <c r="AM235" s="334">
        <f t="shared" si="1294"/>
        <v>0.24902017937219731</v>
      </c>
      <c r="AN235" s="334">
        <f t="shared" si="1295"/>
        <v>0.24902017937219731</v>
      </c>
      <c r="AO235" s="334">
        <f>MAX(AL203:AL245)</f>
        <v>0.61453699551569496</v>
      </c>
      <c r="AP235" s="334">
        <f>MAX(AM203:AM245)</f>
        <v>0.61453699551569496</v>
      </c>
      <c r="AQ235" s="334">
        <f t="shared" ref="AQ235" si="1341">MAX(AN203:AN245)</f>
        <v>0.61453699551569496</v>
      </c>
      <c r="AR235" s="334">
        <f>AL235/AO235</f>
        <v>0.40521592872245144</v>
      </c>
      <c r="AS235" s="334">
        <f>AM235/AP235</f>
        <v>0.40521592872245144</v>
      </c>
      <c r="AT235" s="334">
        <f t="shared" ref="AT235" si="1342">AN235/AQ235</f>
        <v>0.40521592872245144</v>
      </c>
    </row>
    <row r="236" spans="1:46" s="18" customFormat="1" ht="6" customHeight="1" x14ac:dyDescent="0.25">
      <c r="A236" s="295"/>
      <c r="B236" s="296"/>
      <c r="C236" s="296"/>
      <c r="D236" s="296"/>
      <c r="E236" s="296"/>
      <c r="F236" s="296"/>
      <c r="G236" s="296"/>
      <c r="H236" s="296"/>
      <c r="I236" s="296"/>
      <c r="J236" s="296"/>
      <c r="K236" s="296"/>
      <c r="L236" s="368"/>
      <c r="M236" s="368"/>
      <c r="N236" s="296"/>
      <c r="O236" s="296"/>
      <c r="P236" s="296"/>
      <c r="Q236" s="296"/>
      <c r="R236" s="296"/>
      <c r="S236" s="296"/>
      <c r="T236" s="296"/>
      <c r="U236" s="296"/>
      <c r="V236" s="296"/>
      <c r="W236" s="296"/>
      <c r="X236" s="296"/>
      <c r="Y236" s="296"/>
      <c r="Z236" s="296"/>
      <c r="AA236" s="296"/>
      <c r="AB236" s="296"/>
      <c r="AC236" s="296"/>
      <c r="AD236" s="296"/>
      <c r="AE236" s="296"/>
      <c r="AF236" s="296"/>
      <c r="AG236" s="296"/>
      <c r="AH236" s="296"/>
      <c r="AI236" s="296"/>
      <c r="AJ236" s="296"/>
      <c r="AK236" s="296"/>
      <c r="AL236" s="334"/>
      <c r="AM236" s="334"/>
      <c r="AN236" s="334"/>
      <c r="AO236" s="334"/>
      <c r="AP236" s="334"/>
      <c r="AQ236" s="334"/>
      <c r="AR236" s="334"/>
      <c r="AS236" s="334"/>
      <c r="AT236" s="334"/>
    </row>
    <row r="237" spans="1:46" s="18" customFormat="1" x14ac:dyDescent="0.25">
      <c r="A237" s="295" t="s">
        <v>24</v>
      </c>
      <c r="B237" s="296">
        <f>'[3]Обеспеченность жильем'!$E45</f>
        <v>3.6999999999999998E-2</v>
      </c>
      <c r="C237" s="296">
        <f>'[3]Обеспеченность жильем'!$G45</f>
        <v>3.6999999999999998E-2</v>
      </c>
      <c r="D237" s="296">
        <f>'[3]Обеспеченность жильем'!$E45</f>
        <v>3.6999999999999998E-2</v>
      </c>
      <c r="E237" s="296">
        <f>'[3]Обеспеченность жильем'!$K45</f>
        <v>0.68200000000000005</v>
      </c>
      <c r="F237" s="296">
        <f>'[3]Обеспеченность жильем'!$M45</f>
        <v>0.68200000000000005</v>
      </c>
      <c r="G237" s="296">
        <f>'[3]Обеспеченность жильем'!$O45</f>
        <v>0.68200000000000005</v>
      </c>
      <c r="H237" s="296">
        <f>'[3]Обеспеченность жильем'!$Q45</f>
        <v>5.1999999999999998E-2</v>
      </c>
      <c r="I237" s="296">
        <f>'[3]Обеспеченность жильем'!$S45</f>
        <v>5.1999999999999998E-2</v>
      </c>
      <c r="J237" s="296">
        <f>'[3]Обеспеченность жильем'!$U45</f>
        <v>5.1999999999999998E-2</v>
      </c>
      <c r="K237" s="296">
        <f>1/'[3]Обеспеченность жильем'!$W45</f>
        <v>6.3E-2</v>
      </c>
      <c r="L237" s="368">
        <f>1/'[3]Обеспеченность жильем'!$Y45</f>
        <v>6.3E-2</v>
      </c>
      <c r="M237" s="368">
        <f>1/'[3]Обеспеченность жильем'!$AA45</f>
        <v>6.3E-2</v>
      </c>
      <c r="N237" s="296">
        <f>MAX(B203:B245)</f>
        <v>1</v>
      </c>
      <c r="O237" s="296">
        <f t="shared" ref="O237:Y237" si="1343">MAX(C203:C245)</f>
        <v>1</v>
      </c>
      <c r="P237" s="296">
        <f t="shared" si="1343"/>
        <v>1</v>
      </c>
      <c r="Q237" s="296">
        <f t="shared" si="1343"/>
        <v>1.115</v>
      </c>
      <c r="R237" s="296">
        <f t="shared" si="1343"/>
        <v>1.115</v>
      </c>
      <c r="S237" s="296">
        <f t="shared" si="1343"/>
        <v>1.115</v>
      </c>
      <c r="T237" s="296">
        <f t="shared" si="1343"/>
        <v>1</v>
      </c>
      <c r="U237" s="296">
        <f t="shared" si="1343"/>
        <v>1</v>
      </c>
      <c r="V237" s="296">
        <f t="shared" si="1343"/>
        <v>1</v>
      </c>
      <c r="W237" s="296">
        <f t="shared" si="1343"/>
        <v>1</v>
      </c>
      <c r="X237" s="296">
        <f t="shared" si="1343"/>
        <v>1</v>
      </c>
      <c r="Y237" s="296">
        <f t="shared" si="1343"/>
        <v>1</v>
      </c>
      <c r="Z237" s="296">
        <f t="shared" si="1281"/>
        <v>3.6999999999999998E-2</v>
      </c>
      <c r="AA237" s="296">
        <f t="shared" si="1282"/>
        <v>3.6999999999999998E-2</v>
      </c>
      <c r="AB237" s="296">
        <f t="shared" si="1283"/>
        <v>3.6999999999999998E-2</v>
      </c>
      <c r="AC237" s="296">
        <f t="shared" si="1284"/>
        <v>0.61165919282511216</v>
      </c>
      <c r="AD237" s="296">
        <f t="shared" si="1285"/>
        <v>0.61165919282511216</v>
      </c>
      <c r="AE237" s="296">
        <f t="shared" si="1286"/>
        <v>0.61165919282511216</v>
      </c>
      <c r="AF237" s="296">
        <f t="shared" si="1287"/>
        <v>5.1999999999999998E-2</v>
      </c>
      <c r="AG237" s="296">
        <f t="shared" si="1288"/>
        <v>5.1999999999999998E-2</v>
      </c>
      <c r="AH237" s="296">
        <f t="shared" si="1289"/>
        <v>5.1999999999999998E-2</v>
      </c>
      <c r="AI237" s="296">
        <f t="shared" si="1290"/>
        <v>6.3E-2</v>
      </c>
      <c r="AJ237" s="296">
        <f t="shared" si="1291"/>
        <v>6.3E-2</v>
      </c>
      <c r="AK237" s="296">
        <f t="shared" si="1292"/>
        <v>6.3E-2</v>
      </c>
      <c r="AL237" s="334">
        <f t="shared" si="1293"/>
        <v>0.19091479820627805</v>
      </c>
      <c r="AM237" s="334">
        <f t="shared" si="1294"/>
        <v>0.19091479820627805</v>
      </c>
      <c r="AN237" s="334">
        <f t="shared" si="1295"/>
        <v>0.19091479820627805</v>
      </c>
      <c r="AO237" s="334">
        <f>MAX(AL203:AL245)</f>
        <v>0.61453699551569496</v>
      </c>
      <c r="AP237" s="334">
        <f>MAX(AM203:AM245)</f>
        <v>0.61453699551569496</v>
      </c>
      <c r="AQ237" s="334">
        <f t="shared" ref="AQ237" si="1344">MAX(AN203:AN245)</f>
        <v>0.61453699551569496</v>
      </c>
      <c r="AR237" s="334">
        <f>AL237/AO237</f>
        <v>0.31066445079692878</v>
      </c>
      <c r="AS237" s="334">
        <f>AM237/AP237</f>
        <v>0.31066445079692878</v>
      </c>
      <c r="AT237" s="334">
        <f t="shared" ref="AT237" si="1345">AN237/AQ237</f>
        <v>0.31066445079692878</v>
      </c>
    </row>
    <row r="238" spans="1:46" s="18" customFormat="1" ht="6.75" customHeight="1" x14ac:dyDescent="0.25">
      <c r="A238" s="295"/>
      <c r="B238" s="296"/>
      <c r="C238" s="296"/>
      <c r="D238" s="296"/>
      <c r="E238" s="296"/>
      <c r="F238" s="296"/>
      <c r="G238" s="296"/>
      <c r="H238" s="296"/>
      <c r="I238" s="296"/>
      <c r="J238" s="296"/>
      <c r="K238" s="296"/>
      <c r="L238" s="368"/>
      <c r="M238" s="368"/>
      <c r="N238" s="296"/>
      <c r="O238" s="296"/>
      <c r="P238" s="296"/>
      <c r="Q238" s="296"/>
      <c r="R238" s="296"/>
      <c r="S238" s="296"/>
      <c r="T238" s="296"/>
      <c r="U238" s="296"/>
      <c r="V238" s="296"/>
      <c r="W238" s="296"/>
      <c r="X238" s="296"/>
      <c r="Y238" s="296"/>
      <c r="Z238" s="296"/>
      <c r="AA238" s="296"/>
      <c r="AB238" s="296"/>
      <c r="AC238" s="296"/>
      <c r="AD238" s="296"/>
      <c r="AE238" s="296"/>
      <c r="AF238" s="296"/>
      <c r="AG238" s="296"/>
      <c r="AH238" s="296"/>
      <c r="AI238" s="296"/>
      <c r="AJ238" s="296"/>
      <c r="AK238" s="296"/>
      <c r="AL238" s="334"/>
      <c r="AM238" s="334"/>
      <c r="AN238" s="334"/>
      <c r="AO238" s="334"/>
      <c r="AP238" s="334"/>
      <c r="AQ238" s="334"/>
      <c r="AR238" s="334"/>
      <c r="AS238" s="334"/>
      <c r="AT238" s="334"/>
    </row>
    <row r="239" spans="1:46" s="18" customFormat="1" x14ac:dyDescent="0.25">
      <c r="A239" s="295" t="s">
        <v>25</v>
      </c>
      <c r="B239" s="296">
        <f>'[3]Обеспеченность жильем'!$E47</f>
        <v>3.9E-2</v>
      </c>
      <c r="C239" s="296">
        <f>'[3]Обеспеченность жильем'!$G47</f>
        <v>3.9E-2</v>
      </c>
      <c r="D239" s="296">
        <f>'[3]Обеспеченность жильем'!$E47</f>
        <v>3.9E-2</v>
      </c>
      <c r="E239" s="296">
        <f>'[3]Обеспеченность жильем'!$K47</f>
        <v>0.71</v>
      </c>
      <c r="F239" s="296">
        <f>'[3]Обеспеченность жильем'!$M47</f>
        <v>0.71</v>
      </c>
      <c r="G239" s="296">
        <f>'[3]Обеспеченность жильем'!$O47</f>
        <v>0.71</v>
      </c>
      <c r="H239" s="296">
        <f>'[3]Обеспеченность жильем'!$Q47</f>
        <v>3.5999999999999997E-2</v>
      </c>
      <c r="I239" s="296">
        <f>'[3]Обеспеченность жильем'!$S47</f>
        <v>3.5999999999999997E-2</v>
      </c>
      <c r="J239" s="296">
        <f>'[3]Обеспеченность жильем'!$U47</f>
        <v>3.5999999999999997E-2</v>
      </c>
      <c r="K239" s="296">
        <f>1/'[3]Обеспеченность жильем'!$W47</f>
        <v>0.183</v>
      </c>
      <c r="L239" s="368">
        <f>1/'[3]Обеспеченность жильем'!$Y47</f>
        <v>0.183</v>
      </c>
      <c r="M239" s="368">
        <f>1/'[3]Обеспеченность жильем'!$AA47</f>
        <v>0.183</v>
      </c>
      <c r="N239" s="296">
        <f>MAX(B203:B245)</f>
        <v>1</v>
      </c>
      <c r="O239" s="296">
        <f t="shared" ref="O239:Y239" si="1346">MAX(C203:C245)</f>
        <v>1</v>
      </c>
      <c r="P239" s="296">
        <f t="shared" si="1346"/>
        <v>1</v>
      </c>
      <c r="Q239" s="296">
        <f t="shared" si="1346"/>
        <v>1.115</v>
      </c>
      <c r="R239" s="296">
        <f t="shared" si="1346"/>
        <v>1.115</v>
      </c>
      <c r="S239" s="296">
        <f t="shared" si="1346"/>
        <v>1.115</v>
      </c>
      <c r="T239" s="296">
        <f t="shared" si="1346"/>
        <v>1</v>
      </c>
      <c r="U239" s="296">
        <f t="shared" si="1346"/>
        <v>1</v>
      </c>
      <c r="V239" s="296">
        <f t="shared" si="1346"/>
        <v>1</v>
      </c>
      <c r="W239" s="296">
        <f t="shared" si="1346"/>
        <v>1</v>
      </c>
      <c r="X239" s="296">
        <f t="shared" si="1346"/>
        <v>1</v>
      </c>
      <c r="Y239" s="296">
        <f t="shared" si="1346"/>
        <v>1</v>
      </c>
      <c r="Z239" s="296">
        <f t="shared" si="1281"/>
        <v>3.9E-2</v>
      </c>
      <c r="AA239" s="296">
        <f t="shared" si="1282"/>
        <v>3.9E-2</v>
      </c>
      <c r="AB239" s="296">
        <f t="shared" si="1283"/>
        <v>3.9E-2</v>
      </c>
      <c r="AC239" s="296">
        <f t="shared" si="1284"/>
        <v>0.63677130044843044</v>
      </c>
      <c r="AD239" s="296">
        <f t="shared" si="1285"/>
        <v>0.63677130044843044</v>
      </c>
      <c r="AE239" s="296">
        <f t="shared" si="1286"/>
        <v>0.63677130044843044</v>
      </c>
      <c r="AF239" s="296">
        <f t="shared" si="1287"/>
        <v>3.5999999999999997E-2</v>
      </c>
      <c r="AG239" s="296">
        <f t="shared" si="1288"/>
        <v>3.5999999999999997E-2</v>
      </c>
      <c r="AH239" s="296">
        <f t="shared" si="1289"/>
        <v>3.5999999999999997E-2</v>
      </c>
      <c r="AI239" s="296">
        <f t="shared" si="1290"/>
        <v>0.183</v>
      </c>
      <c r="AJ239" s="296">
        <f t="shared" si="1291"/>
        <v>0.183</v>
      </c>
      <c r="AK239" s="296">
        <f t="shared" si="1292"/>
        <v>0.183</v>
      </c>
      <c r="AL239" s="334">
        <f t="shared" si="1293"/>
        <v>0.22369282511210764</v>
      </c>
      <c r="AM239" s="334">
        <f t="shared" si="1294"/>
        <v>0.22369282511210764</v>
      </c>
      <c r="AN239" s="334">
        <f t="shared" si="1295"/>
        <v>0.22369282511210764</v>
      </c>
      <c r="AO239" s="334">
        <f>MAX(AL203:AL245)</f>
        <v>0.61453699551569496</v>
      </c>
      <c r="AP239" s="334">
        <f>MAX(AM203:AM245)</f>
        <v>0.61453699551569496</v>
      </c>
      <c r="AQ239" s="334">
        <f t="shared" ref="AQ239" si="1347">MAX(AN203:AN245)</f>
        <v>0.61453699551569496</v>
      </c>
      <c r="AR239" s="334">
        <f>AL239/AO239</f>
        <v>0.36400221100504054</v>
      </c>
      <c r="AS239" s="334">
        <f>AM239/AP239</f>
        <v>0.36400221100504054</v>
      </c>
      <c r="AT239" s="334">
        <f t="shared" ref="AT239" si="1348">AN239/AQ239</f>
        <v>0.36400221100504054</v>
      </c>
    </row>
    <row r="240" spans="1:46" s="18" customFormat="1" ht="6.75" customHeight="1" x14ac:dyDescent="0.25">
      <c r="A240" s="295"/>
      <c r="B240" s="296"/>
      <c r="C240" s="296"/>
      <c r="D240" s="296"/>
      <c r="E240" s="296"/>
      <c r="F240" s="296"/>
      <c r="G240" s="296"/>
      <c r="H240" s="296"/>
      <c r="I240" s="296"/>
      <c r="J240" s="296"/>
      <c r="K240" s="296"/>
      <c r="L240" s="368"/>
      <c r="M240" s="368"/>
      <c r="N240" s="296"/>
      <c r="O240" s="296"/>
      <c r="P240" s="296"/>
      <c r="Q240" s="296"/>
      <c r="R240" s="296"/>
      <c r="S240" s="296"/>
      <c r="T240" s="296"/>
      <c r="U240" s="296"/>
      <c r="V240" s="296"/>
      <c r="W240" s="296"/>
      <c r="X240" s="296"/>
      <c r="Y240" s="296"/>
      <c r="Z240" s="296"/>
      <c r="AA240" s="296"/>
      <c r="AB240" s="296"/>
      <c r="AC240" s="296"/>
      <c r="AD240" s="296"/>
      <c r="AE240" s="296"/>
      <c r="AF240" s="296"/>
      <c r="AG240" s="296"/>
      <c r="AH240" s="296"/>
      <c r="AI240" s="296"/>
      <c r="AJ240" s="296"/>
      <c r="AK240" s="296"/>
      <c r="AL240" s="334"/>
      <c r="AM240" s="334"/>
      <c r="AN240" s="334"/>
      <c r="AO240" s="334"/>
      <c r="AP240" s="334"/>
      <c r="AQ240" s="334"/>
      <c r="AR240" s="334"/>
      <c r="AS240" s="334"/>
      <c r="AT240" s="334"/>
    </row>
    <row r="241" spans="1:91" s="18" customFormat="1" x14ac:dyDescent="0.25">
      <c r="A241" s="295" t="s">
        <v>26</v>
      </c>
      <c r="B241" s="296">
        <f>'[3]Обеспеченность жильем'!$E49</f>
        <v>5.2999999999999999E-2</v>
      </c>
      <c r="C241" s="296">
        <f>'[3]Обеспеченность жильем'!$G49</f>
        <v>5.2999999999999999E-2</v>
      </c>
      <c r="D241" s="296">
        <f>'[3]Обеспеченность жильем'!$E49</f>
        <v>5.2999999999999999E-2</v>
      </c>
      <c r="E241" s="296">
        <f>'[3]Обеспеченность жильем'!$K49</f>
        <v>1.115</v>
      </c>
      <c r="F241" s="296">
        <f>'[3]Обеспеченность жильем'!$M49</f>
        <v>1.115</v>
      </c>
      <c r="G241" s="296">
        <f>'[3]Обеспеченность жильем'!$O49</f>
        <v>1.115</v>
      </c>
      <c r="H241" s="296">
        <f>'[3]Обеспеченность жильем'!$Q49</f>
        <v>0.29899999999999999</v>
      </c>
      <c r="I241" s="296">
        <f>'[3]Обеспеченность жильем'!$S49</f>
        <v>0.29899999999999999</v>
      </c>
      <c r="J241" s="296">
        <f>'[3]Обеспеченность жильем'!$U49</f>
        <v>0.29899999999999999</v>
      </c>
      <c r="K241" s="296">
        <f>1/'[3]Обеспеченность жильем'!$W49</f>
        <v>0.249</v>
      </c>
      <c r="L241" s="368">
        <f>1/'[3]Обеспеченность жильем'!$Y49</f>
        <v>0.249</v>
      </c>
      <c r="M241" s="368">
        <f>1/'[3]Обеспеченность жильем'!$AA49</f>
        <v>0.249</v>
      </c>
      <c r="N241" s="296">
        <f>MAX(B203:B245)</f>
        <v>1</v>
      </c>
      <c r="O241" s="296">
        <f t="shared" ref="O241:Y241" si="1349">MAX(C203:C245)</f>
        <v>1</v>
      </c>
      <c r="P241" s="296">
        <f t="shared" si="1349"/>
        <v>1</v>
      </c>
      <c r="Q241" s="296">
        <f t="shared" si="1349"/>
        <v>1.115</v>
      </c>
      <c r="R241" s="296">
        <f t="shared" si="1349"/>
        <v>1.115</v>
      </c>
      <c r="S241" s="296">
        <f t="shared" si="1349"/>
        <v>1.115</v>
      </c>
      <c r="T241" s="296">
        <f t="shared" si="1349"/>
        <v>1</v>
      </c>
      <c r="U241" s="296">
        <f t="shared" si="1349"/>
        <v>1</v>
      </c>
      <c r="V241" s="296">
        <f t="shared" si="1349"/>
        <v>1</v>
      </c>
      <c r="W241" s="296">
        <f t="shared" si="1349"/>
        <v>1</v>
      </c>
      <c r="X241" s="296">
        <f t="shared" si="1349"/>
        <v>1</v>
      </c>
      <c r="Y241" s="296">
        <f t="shared" si="1349"/>
        <v>1</v>
      </c>
      <c r="Z241" s="296">
        <f t="shared" si="1281"/>
        <v>5.2999999999999999E-2</v>
      </c>
      <c r="AA241" s="296">
        <f t="shared" si="1282"/>
        <v>5.2999999999999999E-2</v>
      </c>
      <c r="AB241" s="296">
        <f t="shared" si="1283"/>
        <v>5.2999999999999999E-2</v>
      </c>
      <c r="AC241" s="296">
        <f t="shared" si="1284"/>
        <v>1</v>
      </c>
      <c r="AD241" s="296">
        <f t="shared" si="1285"/>
        <v>1</v>
      </c>
      <c r="AE241" s="296">
        <f t="shared" si="1286"/>
        <v>1</v>
      </c>
      <c r="AF241" s="296">
        <f t="shared" si="1287"/>
        <v>0.29899999999999999</v>
      </c>
      <c r="AG241" s="296">
        <f t="shared" si="1288"/>
        <v>0.29899999999999999</v>
      </c>
      <c r="AH241" s="296">
        <f t="shared" si="1289"/>
        <v>0.29899999999999999</v>
      </c>
      <c r="AI241" s="296">
        <f t="shared" si="1290"/>
        <v>0.249</v>
      </c>
      <c r="AJ241" s="296">
        <f t="shared" si="1291"/>
        <v>0.249</v>
      </c>
      <c r="AK241" s="296">
        <f t="shared" si="1292"/>
        <v>0.249</v>
      </c>
      <c r="AL241" s="334">
        <f t="shared" si="1293"/>
        <v>0.40024999999999999</v>
      </c>
      <c r="AM241" s="334">
        <f t="shared" si="1294"/>
        <v>0.40024999999999999</v>
      </c>
      <c r="AN241" s="334">
        <f t="shared" si="1295"/>
        <v>0.40024999999999999</v>
      </c>
      <c r="AO241" s="334">
        <f>MAX(AL203:AL245)</f>
        <v>0.61453699551569496</v>
      </c>
      <c r="AP241" s="334">
        <f>MAX(AM203:AM245)</f>
        <v>0.61453699551569496</v>
      </c>
      <c r="AQ241" s="334">
        <f t="shared" ref="AQ241" si="1350">MAX(AN203:AN245)</f>
        <v>0.61453699551569496</v>
      </c>
      <c r="AR241" s="334">
        <f>AL241/AO241</f>
        <v>0.6513033436890584</v>
      </c>
      <c r="AS241" s="334">
        <f>AM241/AP241</f>
        <v>0.6513033436890584</v>
      </c>
      <c r="AT241" s="334">
        <f t="shared" ref="AT241" si="1351">AN241/AQ241</f>
        <v>0.6513033436890584</v>
      </c>
    </row>
    <row r="242" spans="1:91" s="18" customFormat="1" ht="6.75" customHeight="1" x14ac:dyDescent="0.25">
      <c r="A242" s="295"/>
      <c r="B242" s="296"/>
      <c r="C242" s="296"/>
      <c r="D242" s="296"/>
      <c r="E242" s="296"/>
      <c r="F242" s="296"/>
      <c r="G242" s="296"/>
      <c r="H242" s="296"/>
      <c r="I242" s="296"/>
      <c r="J242" s="296"/>
      <c r="K242" s="296"/>
      <c r="L242" s="368"/>
      <c r="M242" s="368"/>
      <c r="N242" s="296"/>
      <c r="O242" s="296"/>
      <c r="P242" s="296"/>
      <c r="Q242" s="296"/>
      <c r="R242" s="296"/>
      <c r="S242" s="296"/>
      <c r="T242" s="296"/>
      <c r="U242" s="296"/>
      <c r="V242" s="296"/>
      <c r="W242" s="296"/>
      <c r="X242" s="296"/>
      <c r="Y242" s="296"/>
      <c r="Z242" s="296"/>
      <c r="AA242" s="296"/>
      <c r="AB242" s="296"/>
      <c r="AC242" s="296"/>
      <c r="AD242" s="296"/>
      <c r="AE242" s="296"/>
      <c r="AF242" s="296"/>
      <c r="AG242" s="296"/>
      <c r="AH242" s="296"/>
      <c r="AI242" s="296"/>
      <c r="AJ242" s="296"/>
      <c r="AK242" s="296"/>
      <c r="AL242" s="334"/>
      <c r="AM242" s="334"/>
      <c r="AN242" s="334"/>
      <c r="AO242" s="334"/>
      <c r="AP242" s="334"/>
      <c r="AQ242" s="334"/>
      <c r="AR242" s="334"/>
      <c r="AS242" s="334"/>
      <c r="AT242" s="334"/>
    </row>
    <row r="243" spans="1:91" s="18" customFormat="1" x14ac:dyDescent="0.25">
      <c r="A243" s="295" t="s">
        <v>27</v>
      </c>
      <c r="B243" s="296">
        <f>'[3]Обеспеченность жильем'!$E51</f>
        <v>3.7999999999999999E-2</v>
      </c>
      <c r="C243" s="296">
        <f>'[3]Обеспеченность жильем'!$G51</f>
        <v>3.7999999999999999E-2</v>
      </c>
      <c r="D243" s="296">
        <f>'[3]Обеспеченность жильем'!$E51</f>
        <v>3.7999999999999999E-2</v>
      </c>
      <c r="E243" s="296">
        <f>'[3]Обеспеченность жильем'!$K51</f>
        <v>0.70699999999999996</v>
      </c>
      <c r="F243" s="296">
        <f>'[3]Обеспеченность жильем'!$M51</f>
        <v>0.70699999999999996</v>
      </c>
      <c r="G243" s="296">
        <f>'[3]Обеспеченность жильем'!$O51</f>
        <v>0.70699999999999996</v>
      </c>
      <c r="H243" s="296">
        <f>'[3]Обеспеченность жильем'!$Q51</f>
        <v>3.5999999999999997E-2</v>
      </c>
      <c r="I243" s="296">
        <f>'[3]Обеспеченность жильем'!$S51</f>
        <v>3.5999999999999997E-2</v>
      </c>
      <c r="J243" s="296">
        <f>'[3]Обеспеченность жильем'!$U51</f>
        <v>3.5999999999999997E-2</v>
      </c>
      <c r="K243" s="296">
        <f>1/'[3]Обеспеченность жильем'!$W51</f>
        <v>3.4000000000000002E-2</v>
      </c>
      <c r="L243" s="368">
        <f>1/'[3]Обеспеченность жильем'!$Y51</f>
        <v>3.4000000000000002E-2</v>
      </c>
      <c r="M243" s="368">
        <f>1/'[3]Обеспеченность жильем'!$AA51</f>
        <v>3.4000000000000002E-2</v>
      </c>
      <c r="N243" s="296">
        <f>MAX(B203:B245)</f>
        <v>1</v>
      </c>
      <c r="O243" s="296">
        <f t="shared" ref="O243:Y243" si="1352">MAX(C203:C245)</f>
        <v>1</v>
      </c>
      <c r="P243" s="296">
        <f t="shared" si="1352"/>
        <v>1</v>
      </c>
      <c r="Q243" s="296">
        <f t="shared" si="1352"/>
        <v>1.115</v>
      </c>
      <c r="R243" s="296">
        <f t="shared" si="1352"/>
        <v>1.115</v>
      </c>
      <c r="S243" s="296">
        <f t="shared" si="1352"/>
        <v>1.115</v>
      </c>
      <c r="T243" s="296">
        <f t="shared" si="1352"/>
        <v>1</v>
      </c>
      <c r="U243" s="296">
        <f t="shared" si="1352"/>
        <v>1</v>
      </c>
      <c r="V243" s="296">
        <f t="shared" si="1352"/>
        <v>1</v>
      </c>
      <c r="W243" s="296">
        <f t="shared" si="1352"/>
        <v>1</v>
      </c>
      <c r="X243" s="296">
        <f t="shared" si="1352"/>
        <v>1</v>
      </c>
      <c r="Y243" s="296">
        <f t="shared" si="1352"/>
        <v>1</v>
      </c>
      <c r="Z243" s="296">
        <f t="shared" si="1281"/>
        <v>3.7999999999999999E-2</v>
      </c>
      <c r="AA243" s="296">
        <f t="shared" si="1282"/>
        <v>3.7999999999999999E-2</v>
      </c>
      <c r="AB243" s="296">
        <f t="shared" si="1283"/>
        <v>3.7999999999999999E-2</v>
      </c>
      <c r="AC243" s="296">
        <f t="shared" si="1284"/>
        <v>0.63408071748878925</v>
      </c>
      <c r="AD243" s="296">
        <f t="shared" si="1285"/>
        <v>0.63408071748878925</v>
      </c>
      <c r="AE243" s="296">
        <f t="shared" si="1286"/>
        <v>0.63408071748878925</v>
      </c>
      <c r="AF243" s="296">
        <f t="shared" si="1287"/>
        <v>3.5999999999999997E-2</v>
      </c>
      <c r="AG243" s="296">
        <f t="shared" si="1288"/>
        <v>3.5999999999999997E-2</v>
      </c>
      <c r="AH243" s="296">
        <f t="shared" si="1289"/>
        <v>3.5999999999999997E-2</v>
      </c>
      <c r="AI243" s="296">
        <f t="shared" si="1290"/>
        <v>3.4000000000000002E-2</v>
      </c>
      <c r="AJ243" s="296">
        <f t="shared" si="1291"/>
        <v>3.4000000000000002E-2</v>
      </c>
      <c r="AK243" s="296">
        <f t="shared" si="1292"/>
        <v>3.4000000000000002E-2</v>
      </c>
      <c r="AL243" s="334">
        <f t="shared" si="1293"/>
        <v>0.18552017937219734</v>
      </c>
      <c r="AM243" s="334">
        <f t="shared" si="1294"/>
        <v>0.18552017937219734</v>
      </c>
      <c r="AN243" s="334">
        <f t="shared" si="1295"/>
        <v>0.18552017937219734</v>
      </c>
      <c r="AO243" s="334">
        <f>MAX(AL203:AL245)</f>
        <v>0.61453699551569496</v>
      </c>
      <c r="AP243" s="334">
        <f>MAX(AM203:AM245)</f>
        <v>0.61453699551569496</v>
      </c>
      <c r="AQ243" s="334">
        <f t="shared" ref="AQ243" si="1353">MAX(AN203:AN245)</f>
        <v>0.61453699551569496</v>
      </c>
      <c r="AR243" s="334">
        <f>AL243/AO243</f>
        <v>0.30188610405223237</v>
      </c>
      <c r="AS243" s="334">
        <f>AM243/AP243</f>
        <v>0.30188610405223237</v>
      </c>
      <c r="AT243" s="334">
        <f t="shared" ref="AT243" si="1354">AN243/AQ243</f>
        <v>0.30188610405223237</v>
      </c>
    </row>
    <row r="244" spans="1:91" s="18" customFormat="1" ht="7.5" customHeight="1" x14ac:dyDescent="0.25">
      <c r="A244" s="295"/>
      <c r="B244" s="296"/>
      <c r="C244" s="296"/>
      <c r="D244" s="296"/>
      <c r="E244" s="296"/>
      <c r="F244" s="296"/>
      <c r="G244" s="296"/>
      <c r="H244" s="296"/>
      <c r="I244" s="296"/>
      <c r="J244" s="296"/>
      <c r="K244" s="296"/>
      <c r="L244" s="368"/>
      <c r="M244" s="368"/>
      <c r="N244" s="296"/>
      <c r="O244" s="296"/>
      <c r="P244" s="296"/>
      <c r="Q244" s="296"/>
      <c r="R244" s="296"/>
      <c r="S244" s="296"/>
      <c r="T244" s="296"/>
      <c r="U244" s="296"/>
      <c r="V244" s="296"/>
      <c r="W244" s="296"/>
      <c r="X244" s="296"/>
      <c r="Y244" s="296"/>
      <c r="Z244" s="296"/>
      <c r="AA244" s="296"/>
      <c r="AB244" s="296"/>
      <c r="AC244" s="296"/>
      <c r="AD244" s="296"/>
      <c r="AE244" s="296"/>
      <c r="AF244" s="296"/>
      <c r="AG244" s="296"/>
      <c r="AH244" s="296"/>
      <c r="AI244" s="296"/>
      <c r="AJ244" s="296"/>
      <c r="AK244" s="296"/>
      <c r="AL244" s="334"/>
      <c r="AM244" s="334"/>
      <c r="AN244" s="334"/>
      <c r="AO244" s="334"/>
      <c r="AP244" s="334"/>
      <c r="AQ244" s="334"/>
      <c r="AR244" s="334"/>
      <c r="AS244" s="334"/>
      <c r="AT244" s="334"/>
    </row>
    <row r="245" spans="1:91" s="18" customFormat="1" ht="15.75" thickBot="1" x14ac:dyDescent="0.3">
      <c r="A245" s="295" t="s">
        <v>28</v>
      </c>
      <c r="B245" s="296">
        <f>'[3]Обеспеченность жильем'!$E53</f>
        <v>0.1</v>
      </c>
      <c r="C245" s="296">
        <f>'[3]Обеспеченность жильем'!$G53</f>
        <v>0.1</v>
      </c>
      <c r="D245" s="296">
        <f>'[3]Обеспеченность жильем'!$E53</f>
        <v>0.1</v>
      </c>
      <c r="E245" s="296">
        <f>'[3]Обеспеченность жильем'!$K53</f>
        <v>0.72</v>
      </c>
      <c r="F245" s="296">
        <f>'[3]Обеспеченность жильем'!$M53</f>
        <v>0.72</v>
      </c>
      <c r="G245" s="296">
        <f>'[3]Обеспеченность жильем'!$O53</f>
        <v>0.72</v>
      </c>
      <c r="H245" s="296">
        <f>'[3]Обеспеченность жильем'!$Q53</f>
        <v>5.1999999999999998E-2</v>
      </c>
      <c r="I245" s="296">
        <f>'[3]Обеспеченность жильем'!$S53</f>
        <v>5.1999999999999998E-2</v>
      </c>
      <c r="J245" s="296">
        <f>'[3]Обеспеченность жильем'!$U53</f>
        <v>5.1999999999999998E-2</v>
      </c>
      <c r="K245" s="296">
        <f>1/'[3]Обеспеченность жильем'!$W53</f>
        <v>0.251</v>
      </c>
      <c r="L245" s="368">
        <f>1/'[3]Обеспеченность жильем'!$Y53</f>
        <v>0.251</v>
      </c>
      <c r="M245" s="368">
        <f>1/'[3]Обеспеченность жильем'!$AA53</f>
        <v>0.251</v>
      </c>
      <c r="N245" s="341">
        <f>MAX(B203:B245)</f>
        <v>1</v>
      </c>
      <c r="O245" s="341">
        <f t="shared" ref="O245:Y245" si="1355">MAX(C203:C245)</f>
        <v>1</v>
      </c>
      <c r="P245" s="341">
        <f t="shared" si="1355"/>
        <v>1</v>
      </c>
      <c r="Q245" s="341">
        <f t="shared" si="1355"/>
        <v>1.115</v>
      </c>
      <c r="R245" s="341">
        <f t="shared" si="1355"/>
        <v>1.115</v>
      </c>
      <c r="S245" s="341">
        <f t="shared" si="1355"/>
        <v>1.115</v>
      </c>
      <c r="T245" s="341">
        <f t="shared" si="1355"/>
        <v>1</v>
      </c>
      <c r="U245" s="341">
        <f t="shared" si="1355"/>
        <v>1</v>
      </c>
      <c r="V245" s="341">
        <f t="shared" si="1355"/>
        <v>1</v>
      </c>
      <c r="W245" s="341">
        <f t="shared" si="1355"/>
        <v>1</v>
      </c>
      <c r="X245" s="341">
        <f t="shared" si="1355"/>
        <v>1</v>
      </c>
      <c r="Y245" s="341">
        <f t="shared" si="1355"/>
        <v>1</v>
      </c>
      <c r="Z245" s="296">
        <f t="shared" si="1281"/>
        <v>0.1</v>
      </c>
      <c r="AA245" s="296">
        <f t="shared" si="1282"/>
        <v>0.1</v>
      </c>
      <c r="AB245" s="296">
        <f t="shared" si="1283"/>
        <v>0.1</v>
      </c>
      <c r="AC245" s="296">
        <f t="shared" si="1284"/>
        <v>0.64573991031390132</v>
      </c>
      <c r="AD245" s="296">
        <f t="shared" si="1285"/>
        <v>0.64573991031390132</v>
      </c>
      <c r="AE245" s="296">
        <f t="shared" si="1286"/>
        <v>0.64573991031390132</v>
      </c>
      <c r="AF245" s="296">
        <f t="shared" si="1287"/>
        <v>5.1999999999999998E-2</v>
      </c>
      <c r="AG245" s="296">
        <f t="shared" si="1288"/>
        <v>5.1999999999999998E-2</v>
      </c>
      <c r="AH245" s="296">
        <f t="shared" si="1289"/>
        <v>5.1999999999999998E-2</v>
      </c>
      <c r="AI245" s="296">
        <f t="shared" si="1290"/>
        <v>0.251</v>
      </c>
      <c r="AJ245" s="296">
        <f t="shared" si="1291"/>
        <v>0.251</v>
      </c>
      <c r="AK245" s="296">
        <f t="shared" si="1292"/>
        <v>0.251</v>
      </c>
      <c r="AL245" s="334">
        <f t="shared" si="1293"/>
        <v>0.26218497757847536</v>
      </c>
      <c r="AM245" s="334">
        <f t="shared" si="1294"/>
        <v>0.26218497757847536</v>
      </c>
      <c r="AN245" s="334">
        <f t="shared" si="1295"/>
        <v>0.26218497757847536</v>
      </c>
      <c r="AO245" s="334">
        <f>MAX(AL203:AL245)</f>
        <v>0.61453699551569496</v>
      </c>
      <c r="AP245" s="334">
        <f>MAX(AM203:AM245)</f>
        <v>0.61453699551569496</v>
      </c>
      <c r="AQ245" s="334">
        <f t="shared" ref="AQ245" si="1356">MAX(AN203:AN245)</f>
        <v>0.61453699551569496</v>
      </c>
      <c r="AR245" s="334">
        <f>AL245/AO245</f>
        <v>0.42663823250943611</v>
      </c>
      <c r="AS245" s="334">
        <f>AM245/AP245</f>
        <v>0.42663823250943611</v>
      </c>
      <c r="AT245" s="334">
        <f t="shared" ref="AT245" si="1357">AN245/AQ245</f>
        <v>0.42663823250943611</v>
      </c>
    </row>
    <row r="246" spans="1:91" s="18" customFormat="1" x14ac:dyDescent="0.25"/>
    <row r="247" spans="1:91" s="282" customFormat="1" ht="33" customHeight="1" x14ac:dyDescent="0.3">
      <c r="A247" s="320" t="s">
        <v>152</v>
      </c>
    </row>
    <row r="248" spans="1:91" s="282" customFormat="1" ht="15.75" thickBot="1" x14ac:dyDescent="0.3">
      <c r="E248" s="283"/>
      <c r="F248" s="283"/>
      <c r="G248" s="283"/>
    </row>
    <row r="249" spans="1:91" s="282" customFormat="1" x14ac:dyDescent="0.25">
      <c r="B249" s="284"/>
      <c r="C249" s="322"/>
      <c r="D249" s="322"/>
      <c r="E249" s="307"/>
      <c r="F249" s="307" t="s">
        <v>136</v>
      </c>
      <c r="G249" s="307"/>
      <c r="H249" s="307"/>
      <c r="I249" s="307"/>
      <c r="J249" s="307"/>
      <c r="K249" s="307"/>
      <c r="L249" s="307"/>
      <c r="M249" s="307"/>
      <c r="N249" s="307"/>
      <c r="O249" s="307"/>
      <c r="P249" s="307"/>
      <c r="Q249" s="307"/>
      <c r="R249" s="307"/>
      <c r="S249" s="307"/>
      <c r="T249" s="307"/>
      <c r="U249" s="307"/>
      <c r="V249" s="307"/>
      <c r="W249" s="307"/>
      <c r="X249" s="307"/>
      <c r="Y249" s="307"/>
      <c r="Z249" s="322"/>
      <c r="AA249" s="322"/>
      <c r="AB249" s="285"/>
      <c r="AC249" s="284"/>
      <c r="AD249" s="322"/>
      <c r="AE249" s="322"/>
      <c r="AF249" s="307"/>
      <c r="AG249" s="307" t="s">
        <v>95</v>
      </c>
      <c r="AH249" s="307"/>
      <c r="AI249" s="307"/>
      <c r="AJ249" s="307"/>
      <c r="AK249" s="307"/>
      <c r="AL249" s="307"/>
      <c r="AM249" s="307"/>
      <c r="AN249" s="307"/>
      <c r="AO249" s="307"/>
      <c r="AP249" s="307"/>
      <c r="AQ249" s="307"/>
      <c r="AR249" s="307"/>
      <c r="AS249" s="307"/>
      <c r="AT249" s="307"/>
      <c r="AU249" s="307"/>
      <c r="AV249" s="307"/>
      <c r="AW249" s="307"/>
      <c r="AX249" s="307"/>
      <c r="AY249" s="307"/>
      <c r="AZ249" s="307"/>
      <c r="BA249" s="322"/>
      <c r="BB249" s="322"/>
      <c r="BC249" s="285"/>
      <c r="BD249" s="284"/>
      <c r="BE249" s="322"/>
      <c r="BF249" s="322"/>
      <c r="BG249" s="307"/>
      <c r="BH249" s="307" t="s">
        <v>105</v>
      </c>
      <c r="BI249" s="307"/>
      <c r="BJ249" s="307"/>
      <c r="BK249" s="307"/>
      <c r="BL249" s="307"/>
      <c r="BM249" s="307"/>
      <c r="BN249" s="307"/>
      <c r="BO249" s="307"/>
      <c r="BP249" s="307"/>
      <c r="BQ249" s="307"/>
      <c r="BR249" s="307"/>
      <c r="BS249" s="307"/>
      <c r="BT249" s="307"/>
      <c r="BU249" s="307"/>
      <c r="BV249" s="307"/>
      <c r="BW249" s="307"/>
      <c r="BX249" s="307"/>
      <c r="BY249" s="307"/>
      <c r="BZ249" s="307"/>
      <c r="CA249" s="307"/>
      <c r="CB249" s="322"/>
      <c r="CC249" s="322"/>
      <c r="CD249" s="285"/>
      <c r="CE249" s="327"/>
      <c r="CF249" s="307" t="s">
        <v>167</v>
      </c>
      <c r="CG249" s="285"/>
      <c r="CH249" s="327"/>
      <c r="CI249" s="307" t="s">
        <v>95</v>
      </c>
      <c r="CJ249" s="285"/>
      <c r="CK249" s="327"/>
      <c r="CL249" s="307" t="s">
        <v>105</v>
      </c>
      <c r="CM249" s="285"/>
    </row>
    <row r="250" spans="1:91" s="282" customFormat="1" x14ac:dyDescent="0.25">
      <c r="B250" s="286"/>
      <c r="C250" s="287"/>
      <c r="D250" s="287"/>
      <c r="E250" s="287"/>
      <c r="F250" s="287"/>
      <c r="G250" s="287"/>
      <c r="H250" s="287"/>
      <c r="I250" s="287"/>
      <c r="J250" s="287"/>
      <c r="K250" s="287"/>
      <c r="L250" s="287"/>
      <c r="M250" s="287"/>
      <c r="N250" s="287"/>
      <c r="O250" s="287"/>
      <c r="P250" s="287"/>
      <c r="Q250" s="287"/>
      <c r="R250" s="287"/>
      <c r="S250" s="287"/>
      <c r="T250" s="287"/>
      <c r="U250" s="287"/>
      <c r="V250" s="287"/>
      <c r="W250" s="287"/>
      <c r="X250" s="287"/>
      <c r="Y250" s="287"/>
      <c r="Z250" s="287"/>
      <c r="AA250" s="287"/>
      <c r="AB250" s="288"/>
      <c r="AC250" s="286"/>
      <c r="AD250" s="287"/>
      <c r="AE250" s="287"/>
      <c r="AF250" s="287"/>
      <c r="AG250" s="287"/>
      <c r="AH250" s="287"/>
      <c r="AI250" s="287"/>
      <c r="AJ250" s="287"/>
      <c r="AK250" s="287"/>
      <c r="AL250" s="287"/>
      <c r="AM250" s="287"/>
      <c r="AN250" s="287"/>
      <c r="AO250" s="287"/>
      <c r="AP250" s="287"/>
      <c r="AQ250" s="287"/>
      <c r="AR250" s="287"/>
      <c r="AS250" s="287"/>
      <c r="AT250" s="287"/>
      <c r="AU250" s="287"/>
      <c r="AV250" s="287"/>
      <c r="AW250" s="287"/>
      <c r="AX250" s="287"/>
      <c r="AY250" s="287"/>
      <c r="AZ250" s="287"/>
      <c r="BA250" s="287"/>
      <c r="BB250" s="287"/>
      <c r="BC250" s="288"/>
      <c r="BD250" s="286"/>
      <c r="BE250" s="287"/>
      <c r="BF250" s="287"/>
      <c r="BG250" s="287"/>
      <c r="BH250" s="287"/>
      <c r="BI250" s="287"/>
      <c r="BJ250" s="287"/>
      <c r="BK250" s="287"/>
      <c r="BL250" s="287"/>
      <c r="BM250" s="287"/>
      <c r="BN250" s="287"/>
      <c r="BO250" s="287"/>
      <c r="BP250" s="287"/>
      <c r="BQ250" s="287"/>
      <c r="BR250" s="287"/>
      <c r="BS250" s="287"/>
      <c r="BT250" s="287"/>
      <c r="BU250" s="287"/>
      <c r="BV250" s="287"/>
      <c r="BW250" s="287"/>
      <c r="BX250" s="287"/>
      <c r="BY250" s="287"/>
      <c r="BZ250" s="287"/>
      <c r="CA250" s="287"/>
      <c r="CB250" s="287"/>
      <c r="CC250" s="287"/>
      <c r="CD250" s="288"/>
      <c r="CE250" s="286"/>
      <c r="CF250" s="287"/>
      <c r="CG250" s="288"/>
      <c r="CH250" s="286"/>
      <c r="CI250" s="287"/>
      <c r="CJ250" s="288"/>
      <c r="CK250" s="286"/>
      <c r="CL250" s="287"/>
      <c r="CM250" s="288"/>
    </row>
    <row r="251" spans="1:91" s="282" customFormat="1" ht="106.5" customHeight="1" x14ac:dyDescent="0.25">
      <c r="B251" s="323" t="s">
        <v>153</v>
      </c>
      <c r="C251" s="324" t="s">
        <v>153</v>
      </c>
      <c r="D251" s="324" t="s">
        <v>153</v>
      </c>
      <c r="E251" s="324" t="s">
        <v>154</v>
      </c>
      <c r="F251" s="324" t="s">
        <v>154</v>
      </c>
      <c r="G251" s="324" t="s">
        <v>154</v>
      </c>
      <c r="H251" s="324" t="s">
        <v>155</v>
      </c>
      <c r="I251" s="324" t="s">
        <v>155</v>
      </c>
      <c r="J251" s="324" t="s">
        <v>155</v>
      </c>
      <c r="K251" s="324" t="s">
        <v>154</v>
      </c>
      <c r="L251" s="324" t="s">
        <v>154</v>
      </c>
      <c r="M251" s="324" t="s">
        <v>154</v>
      </c>
      <c r="N251" s="324" t="s">
        <v>156</v>
      </c>
      <c r="O251" s="324" t="s">
        <v>156</v>
      </c>
      <c r="P251" s="324" t="s">
        <v>156</v>
      </c>
      <c r="Q251" s="324" t="s">
        <v>157</v>
      </c>
      <c r="R251" s="324" t="s">
        <v>157</v>
      </c>
      <c r="S251" s="324" t="s">
        <v>157</v>
      </c>
      <c r="T251" s="324" t="s">
        <v>154</v>
      </c>
      <c r="U251" s="324" t="s">
        <v>154</v>
      </c>
      <c r="V251" s="324" t="s">
        <v>154</v>
      </c>
      <c r="W251" s="324" t="s">
        <v>158</v>
      </c>
      <c r="X251" s="324" t="s">
        <v>158</v>
      </c>
      <c r="Y251" s="324" t="s">
        <v>158</v>
      </c>
      <c r="Z251" s="324" t="s">
        <v>154</v>
      </c>
      <c r="AA251" s="324" t="s">
        <v>154</v>
      </c>
      <c r="AB251" s="325" t="s">
        <v>154</v>
      </c>
      <c r="AC251" s="323" t="s">
        <v>153</v>
      </c>
      <c r="AD251" s="324" t="s">
        <v>153</v>
      </c>
      <c r="AE251" s="324" t="s">
        <v>153</v>
      </c>
      <c r="AF251" s="324" t="s">
        <v>154</v>
      </c>
      <c r="AG251" s="324" t="s">
        <v>154</v>
      </c>
      <c r="AH251" s="324" t="s">
        <v>154</v>
      </c>
      <c r="AI251" s="324" t="s">
        <v>155</v>
      </c>
      <c r="AJ251" s="324" t="s">
        <v>155</v>
      </c>
      <c r="AK251" s="324" t="s">
        <v>155</v>
      </c>
      <c r="AL251" s="324" t="s">
        <v>154</v>
      </c>
      <c r="AM251" s="324" t="s">
        <v>154</v>
      </c>
      <c r="AN251" s="324" t="s">
        <v>154</v>
      </c>
      <c r="AO251" s="324" t="s">
        <v>156</v>
      </c>
      <c r="AP251" s="324" t="s">
        <v>156</v>
      </c>
      <c r="AQ251" s="324" t="s">
        <v>156</v>
      </c>
      <c r="AR251" s="324" t="s">
        <v>157</v>
      </c>
      <c r="AS251" s="324" t="s">
        <v>157</v>
      </c>
      <c r="AT251" s="324" t="s">
        <v>157</v>
      </c>
      <c r="AU251" s="324" t="s">
        <v>154</v>
      </c>
      <c r="AV251" s="324" t="s">
        <v>154</v>
      </c>
      <c r="AW251" s="324" t="s">
        <v>154</v>
      </c>
      <c r="AX251" s="324" t="s">
        <v>158</v>
      </c>
      <c r="AY251" s="324" t="s">
        <v>158</v>
      </c>
      <c r="AZ251" s="324" t="s">
        <v>158</v>
      </c>
      <c r="BA251" s="324" t="s">
        <v>154</v>
      </c>
      <c r="BB251" s="324" t="s">
        <v>154</v>
      </c>
      <c r="BC251" s="325" t="s">
        <v>154</v>
      </c>
      <c r="BD251" s="323" t="s">
        <v>153</v>
      </c>
      <c r="BE251" s="324" t="s">
        <v>153</v>
      </c>
      <c r="BF251" s="324" t="s">
        <v>153</v>
      </c>
      <c r="BG251" s="324" t="s">
        <v>154</v>
      </c>
      <c r="BH251" s="324" t="s">
        <v>154</v>
      </c>
      <c r="BI251" s="324" t="s">
        <v>154</v>
      </c>
      <c r="BJ251" s="324" t="s">
        <v>155</v>
      </c>
      <c r="BK251" s="324" t="s">
        <v>155</v>
      </c>
      <c r="BL251" s="324" t="s">
        <v>155</v>
      </c>
      <c r="BM251" s="324" t="s">
        <v>154</v>
      </c>
      <c r="BN251" s="324" t="s">
        <v>154</v>
      </c>
      <c r="BO251" s="324" t="s">
        <v>154</v>
      </c>
      <c r="BP251" s="324" t="s">
        <v>156</v>
      </c>
      <c r="BQ251" s="324" t="s">
        <v>156</v>
      </c>
      <c r="BR251" s="324" t="s">
        <v>156</v>
      </c>
      <c r="BS251" s="324" t="s">
        <v>157</v>
      </c>
      <c r="BT251" s="324" t="s">
        <v>157</v>
      </c>
      <c r="BU251" s="324" t="s">
        <v>157</v>
      </c>
      <c r="BV251" s="324" t="s">
        <v>154</v>
      </c>
      <c r="BW251" s="324" t="s">
        <v>154</v>
      </c>
      <c r="BX251" s="324" t="s">
        <v>154</v>
      </c>
      <c r="BY251" s="324" t="s">
        <v>158</v>
      </c>
      <c r="BZ251" s="324" t="s">
        <v>158</v>
      </c>
      <c r="CA251" s="324" t="s">
        <v>158</v>
      </c>
      <c r="CB251" s="324" t="s">
        <v>154</v>
      </c>
      <c r="CC251" s="324" t="s">
        <v>154</v>
      </c>
      <c r="CD251" s="325" t="s">
        <v>154</v>
      </c>
      <c r="CE251" s="323"/>
      <c r="CF251" s="324"/>
      <c r="CG251" s="325"/>
      <c r="CH251" s="323"/>
      <c r="CI251" s="324"/>
      <c r="CJ251" s="325"/>
      <c r="CK251" s="323"/>
      <c r="CL251" s="324"/>
      <c r="CM251" s="325"/>
    </row>
    <row r="252" spans="1:91" s="282" customFormat="1" x14ac:dyDescent="0.25">
      <c r="A252" s="290" t="s">
        <v>7</v>
      </c>
      <c r="B252" s="289">
        <f>[3]Образование!$E11</f>
        <v>1</v>
      </c>
      <c r="C252" s="289">
        <f>[3]Образование!$G11</f>
        <v>1</v>
      </c>
      <c r="D252" s="289">
        <f>[3]Образование!$I11</f>
        <v>1</v>
      </c>
      <c r="E252" s="289">
        <f>[3]Образование!$K11</f>
        <v>0.23200000000000001</v>
      </c>
      <c r="F252" s="289">
        <f>[3]Образование!$M11</f>
        <v>0.23200000000000001</v>
      </c>
      <c r="G252" s="289">
        <f>[3]Образование!$O11</f>
        <v>0.23200000000000001</v>
      </c>
      <c r="H252" s="289">
        <f>[3]Образование!$Q11</f>
        <v>1</v>
      </c>
      <c r="I252" s="289">
        <f>[3]Образование!$S11</f>
        <v>1</v>
      </c>
      <c r="J252" s="289">
        <f>[3]Образование!$U11</f>
        <v>1</v>
      </c>
      <c r="K252" s="289">
        <f>[3]Образование!$W11</f>
        <v>0.27300000000000002</v>
      </c>
      <c r="L252" s="289">
        <f>[3]Образование!$Y11</f>
        <v>0.27300000000000002</v>
      </c>
      <c r="M252" s="289">
        <f>[3]Образование!$AA11</f>
        <v>0.27300000000000002</v>
      </c>
      <c r="N252" s="289">
        <f>[3]Образование!$AC11</f>
        <v>0.16700000000000001</v>
      </c>
      <c r="O252" s="289">
        <f>[3]Образование!$AE11</f>
        <v>0.16700000000000001</v>
      </c>
      <c r="P252" s="289">
        <f>[3]Образование!$AG11</f>
        <v>0.16700000000000001</v>
      </c>
      <c r="Q252" s="289">
        <f>[3]Образование!$AI11</f>
        <v>1</v>
      </c>
      <c r="R252" s="289">
        <f>[3]Образование!$AK11</f>
        <v>1</v>
      </c>
      <c r="S252" s="289">
        <f>[3]Образование!$AM11</f>
        <v>1</v>
      </c>
      <c r="T252" s="289">
        <f>[3]Образование!$AO11</f>
        <v>0.621</v>
      </c>
      <c r="U252" s="289">
        <f>[3]Образование!$AQ11</f>
        <v>0.621</v>
      </c>
      <c r="V252" s="289">
        <f>[3]Образование!$AS11</f>
        <v>0.621</v>
      </c>
      <c r="W252" s="289">
        <f>[3]Образование!$AU11</f>
        <v>1</v>
      </c>
      <c r="X252" s="289">
        <f>[3]Образование!$AW11</f>
        <v>1</v>
      </c>
      <c r="Y252" s="289">
        <f>[3]Образование!$AY11</f>
        <v>1</v>
      </c>
      <c r="Z252" s="297">
        <f>[3]Образование!$BA11</f>
        <v>1</v>
      </c>
      <c r="AA252" s="297">
        <f>[3]Образование!$BC11</f>
        <v>1</v>
      </c>
      <c r="AB252" s="297">
        <f>[3]Образование!$BE11</f>
        <v>1</v>
      </c>
      <c r="AC252" s="289">
        <f>MAX(B252:B294)</f>
        <v>1</v>
      </c>
      <c r="AD252" s="289">
        <f t="shared" ref="AD252:BC252" si="1358">MAX(C252:C294)</f>
        <v>1</v>
      </c>
      <c r="AE252" s="289">
        <f t="shared" si="1358"/>
        <v>1</v>
      </c>
      <c r="AF252" s="289">
        <f t="shared" si="1358"/>
        <v>1</v>
      </c>
      <c r="AG252" s="289">
        <f t="shared" si="1358"/>
        <v>1</v>
      </c>
      <c r="AH252" s="289">
        <f t="shared" si="1358"/>
        <v>1</v>
      </c>
      <c r="AI252" s="289">
        <f t="shared" si="1358"/>
        <v>1</v>
      </c>
      <c r="AJ252" s="289">
        <f t="shared" si="1358"/>
        <v>1</v>
      </c>
      <c r="AK252" s="289">
        <f t="shared" si="1358"/>
        <v>1</v>
      </c>
      <c r="AL252" s="289">
        <f t="shared" si="1358"/>
        <v>1</v>
      </c>
      <c r="AM252" s="289">
        <f t="shared" si="1358"/>
        <v>1</v>
      </c>
      <c r="AN252" s="289">
        <f t="shared" ref="AN252:AY252" si="1359">MAX(M252:M294)</f>
        <v>1</v>
      </c>
      <c r="AO252" s="289">
        <f t="shared" si="1359"/>
        <v>0.999</v>
      </c>
      <c r="AP252" s="289">
        <f t="shared" si="1359"/>
        <v>0.999</v>
      </c>
      <c r="AQ252" s="289">
        <f t="shared" si="1359"/>
        <v>0.999</v>
      </c>
      <c r="AR252" s="289">
        <f t="shared" si="1359"/>
        <v>1</v>
      </c>
      <c r="AS252" s="289">
        <f t="shared" si="1359"/>
        <v>1</v>
      </c>
      <c r="AT252" s="289">
        <f t="shared" si="1359"/>
        <v>1</v>
      </c>
      <c r="AU252" s="289">
        <f t="shared" si="1359"/>
        <v>1</v>
      </c>
      <c r="AV252" s="289">
        <f t="shared" si="1359"/>
        <v>1</v>
      </c>
      <c r="AW252" s="289">
        <f t="shared" si="1359"/>
        <v>1</v>
      </c>
      <c r="AX252" s="289">
        <f t="shared" si="1359"/>
        <v>1</v>
      </c>
      <c r="AY252" s="289">
        <f t="shared" si="1359"/>
        <v>1</v>
      </c>
      <c r="AZ252" s="289">
        <f t="shared" si="1358"/>
        <v>1</v>
      </c>
      <c r="BA252" s="289">
        <f t="shared" si="1358"/>
        <v>1</v>
      </c>
      <c r="BB252" s="289">
        <f t="shared" si="1358"/>
        <v>1</v>
      </c>
      <c r="BC252" s="289">
        <f t="shared" si="1358"/>
        <v>1</v>
      </c>
      <c r="BD252" s="289">
        <f>B252/AC252</f>
        <v>1</v>
      </c>
      <c r="BE252" s="289">
        <f t="shared" ref="BE252:CD252" si="1360">C252/AD252</f>
        <v>1</v>
      </c>
      <c r="BF252" s="289">
        <f t="shared" si="1360"/>
        <v>1</v>
      </c>
      <c r="BG252" s="289">
        <f t="shared" si="1360"/>
        <v>0.23200000000000001</v>
      </c>
      <c r="BH252" s="289">
        <f t="shared" si="1360"/>
        <v>0.23200000000000001</v>
      </c>
      <c r="BI252" s="289">
        <f t="shared" si="1360"/>
        <v>0.23200000000000001</v>
      </c>
      <c r="BJ252" s="289">
        <f t="shared" si="1360"/>
        <v>1</v>
      </c>
      <c r="BK252" s="289">
        <f t="shared" si="1360"/>
        <v>1</v>
      </c>
      <c r="BL252" s="289">
        <f t="shared" si="1360"/>
        <v>1</v>
      </c>
      <c r="BM252" s="289">
        <f t="shared" si="1360"/>
        <v>0.27300000000000002</v>
      </c>
      <c r="BN252" s="289">
        <f t="shared" si="1360"/>
        <v>0.27300000000000002</v>
      </c>
      <c r="BO252" s="289">
        <f t="shared" ref="BO252:BZ252" si="1361">M252/AN252</f>
        <v>0.27300000000000002</v>
      </c>
      <c r="BP252" s="289">
        <f t="shared" si="1361"/>
        <v>0.16716716716716717</v>
      </c>
      <c r="BQ252" s="289">
        <f t="shared" si="1361"/>
        <v>0.16716716716716717</v>
      </c>
      <c r="BR252" s="289">
        <f t="shared" si="1361"/>
        <v>0.16716716716716717</v>
      </c>
      <c r="BS252" s="289">
        <f t="shared" si="1361"/>
        <v>1</v>
      </c>
      <c r="BT252" s="289">
        <f t="shared" si="1361"/>
        <v>1</v>
      </c>
      <c r="BU252" s="289">
        <f t="shared" si="1361"/>
        <v>1</v>
      </c>
      <c r="BV252" s="289">
        <f t="shared" si="1361"/>
        <v>0.621</v>
      </c>
      <c r="BW252" s="289">
        <f t="shared" si="1361"/>
        <v>0.621</v>
      </c>
      <c r="BX252" s="289">
        <f t="shared" si="1361"/>
        <v>0.621</v>
      </c>
      <c r="BY252" s="289">
        <f t="shared" si="1361"/>
        <v>1</v>
      </c>
      <c r="BZ252" s="289">
        <f t="shared" si="1361"/>
        <v>1</v>
      </c>
      <c r="CA252" s="289">
        <f t="shared" si="1360"/>
        <v>1</v>
      </c>
      <c r="CB252" s="289">
        <f t="shared" si="1360"/>
        <v>1</v>
      </c>
      <c r="CC252" s="289">
        <f t="shared" si="1360"/>
        <v>1</v>
      </c>
      <c r="CD252" s="289">
        <f t="shared" si="1360"/>
        <v>1</v>
      </c>
      <c r="CE252" s="334">
        <f>AVERAGE(BD252,BG252,BJ252,BM252,BP252,BS252,BV252,BY252,CB252)</f>
        <v>0.6992407963519075</v>
      </c>
      <c r="CF252" s="334">
        <f t="shared" ref="CF252:CG252" si="1362">AVERAGE(BE252,BH252,BK252,BN252,BQ252,BT252,BW252,BZ252,CC252)</f>
        <v>0.6992407963519075</v>
      </c>
      <c r="CG252" s="334">
        <f t="shared" si="1362"/>
        <v>0.6992407963519075</v>
      </c>
      <c r="CH252" s="334">
        <f>MAX(CE252:CE294)</f>
        <v>0.6992407963519075</v>
      </c>
      <c r="CI252" s="334">
        <f t="shared" ref="CI252" si="1363">MAX(CF252:CF294)</f>
        <v>0.6992407963519075</v>
      </c>
      <c r="CJ252" s="334">
        <f t="shared" ref="CJ252" si="1364">MAX(CG252:CG294)</f>
        <v>0.6992407963519075</v>
      </c>
      <c r="CK252" s="334">
        <f>CE252/CH252</f>
        <v>1</v>
      </c>
      <c r="CL252" s="334">
        <f t="shared" ref="CL252" si="1365">CF252/CI252</f>
        <v>1</v>
      </c>
      <c r="CM252" s="334">
        <f t="shared" ref="CM252" si="1366">CG252/CJ252</f>
        <v>1</v>
      </c>
    </row>
    <row r="253" spans="1:91" s="282" customFormat="1" ht="7.5" customHeight="1" x14ac:dyDescent="0.25">
      <c r="A253" s="290"/>
      <c r="B253" s="289"/>
      <c r="C253" s="289"/>
      <c r="D253" s="289"/>
      <c r="E253" s="289"/>
      <c r="F253" s="289"/>
      <c r="G253" s="289"/>
      <c r="H253" s="289"/>
      <c r="I253" s="289"/>
      <c r="J253" s="289"/>
      <c r="K253" s="289"/>
      <c r="L253" s="289"/>
      <c r="M253" s="289"/>
      <c r="N253" s="289"/>
      <c r="O253" s="289"/>
      <c r="P253" s="289"/>
      <c r="Q253" s="289"/>
      <c r="R253" s="289"/>
      <c r="S253" s="289"/>
      <c r="T253" s="289"/>
      <c r="U253" s="289"/>
      <c r="V253" s="289"/>
      <c r="W253" s="289"/>
      <c r="X253" s="289"/>
      <c r="Y253" s="289"/>
      <c r="Z253" s="297"/>
      <c r="AA253" s="297"/>
      <c r="AB253" s="297"/>
      <c r="AC253" s="289"/>
      <c r="AD253" s="289"/>
      <c r="AE253" s="289"/>
      <c r="AF253" s="289"/>
      <c r="AG253" s="289"/>
      <c r="AH253" s="289"/>
      <c r="AI253" s="289"/>
      <c r="AJ253" s="289"/>
      <c r="AK253" s="289"/>
      <c r="AL253" s="289"/>
      <c r="AM253" s="289"/>
      <c r="AN253" s="289"/>
      <c r="AO253" s="289"/>
      <c r="AP253" s="289"/>
      <c r="AQ253" s="289"/>
      <c r="AR253" s="289"/>
      <c r="AS253" s="289"/>
      <c r="AT253" s="289"/>
      <c r="AU253" s="289"/>
      <c r="AV253" s="289"/>
      <c r="AW253" s="289"/>
      <c r="AX253" s="289"/>
      <c r="AY253" s="289"/>
      <c r="AZ253" s="289"/>
      <c r="BA253" s="289"/>
      <c r="BB253" s="289"/>
      <c r="BC253" s="289"/>
      <c r="BD253" s="289"/>
      <c r="BE253" s="289"/>
      <c r="BF253" s="289"/>
      <c r="BG253" s="289"/>
      <c r="BH253" s="289"/>
      <c r="BI253" s="289"/>
      <c r="BJ253" s="289"/>
      <c r="BK253" s="289"/>
      <c r="BL253" s="289"/>
      <c r="BM253" s="289"/>
      <c r="BN253" s="289"/>
      <c r="BO253" s="289"/>
      <c r="BP253" s="289"/>
      <c r="BQ253" s="289"/>
      <c r="BR253" s="289"/>
      <c r="BS253" s="289"/>
      <c r="BT253" s="289"/>
      <c r="BU253" s="289"/>
      <c r="BV253" s="289"/>
      <c r="BW253" s="289"/>
      <c r="BX253" s="289"/>
      <c r="BY253" s="289"/>
      <c r="BZ253" s="289"/>
      <c r="CA253" s="289"/>
      <c r="CB253" s="289"/>
      <c r="CC253" s="289"/>
      <c r="CD253" s="289"/>
      <c r="CE253" s="334"/>
      <c r="CF253" s="334"/>
      <c r="CG253" s="335"/>
      <c r="CH253" s="334"/>
      <c r="CI253" s="334"/>
      <c r="CJ253" s="334"/>
      <c r="CK253" s="334"/>
      <c r="CL253" s="334"/>
      <c r="CM253" s="334"/>
    </row>
    <row r="254" spans="1:91" s="282" customFormat="1" x14ac:dyDescent="0.25">
      <c r="A254" s="290" t="s">
        <v>8</v>
      </c>
      <c r="B254" s="289">
        <f>[3]Образование!$E13</f>
        <v>1.7000000000000001E-2</v>
      </c>
      <c r="C254" s="289">
        <f>[3]Образование!$G13</f>
        <v>1.7000000000000001E-2</v>
      </c>
      <c r="D254" s="289">
        <f>[3]Образование!$I13</f>
        <v>1.7000000000000001E-2</v>
      </c>
      <c r="E254" s="289">
        <f>[3]Образование!$K13</f>
        <v>0.44600000000000001</v>
      </c>
      <c r="F254" s="289">
        <f>[3]Образование!$M13</f>
        <v>0.44600000000000001</v>
      </c>
      <c r="G254" s="289">
        <f>[3]Образование!$O13</f>
        <v>0.44600000000000001</v>
      </c>
      <c r="H254" s="289">
        <f>[3]Образование!$Q13</f>
        <v>2.9000000000000001E-2</v>
      </c>
      <c r="I254" s="289">
        <f>[3]Образование!$S13</f>
        <v>2.9000000000000001E-2</v>
      </c>
      <c r="J254" s="289">
        <f>[3]Образование!$U13</f>
        <v>2.9000000000000001E-2</v>
      </c>
      <c r="K254" s="289">
        <f>[3]Образование!$W13</f>
        <v>0.86399999999999999</v>
      </c>
      <c r="L254" s="289">
        <f>[3]Образование!$Y13</f>
        <v>0.86399999999999999</v>
      </c>
      <c r="M254" s="289">
        <f>[3]Образование!$AA13</f>
        <v>0.86399999999999999</v>
      </c>
      <c r="N254" s="289">
        <f>[3]Образование!$AC13</f>
        <v>0.24299999999999999</v>
      </c>
      <c r="O254" s="289">
        <f>[3]Образование!$AE13</f>
        <v>0.24299999999999999</v>
      </c>
      <c r="P254" s="289">
        <f>[3]Образование!$AG13</f>
        <v>0.24299999999999999</v>
      </c>
      <c r="Q254" s="289">
        <f>[3]Образование!$AI13</f>
        <v>0</v>
      </c>
      <c r="R254" s="289">
        <f>[3]Образование!$AK13</f>
        <v>0</v>
      </c>
      <c r="S254" s="289">
        <f>[3]Образование!$AM13</f>
        <v>0</v>
      </c>
      <c r="T254" s="289">
        <f>[3]Образование!$AO13</f>
        <v>0</v>
      </c>
      <c r="U254" s="289">
        <f>[3]Образование!$AQ13</f>
        <v>0</v>
      </c>
      <c r="V254" s="289">
        <f>[3]Образование!$AS13</f>
        <v>0</v>
      </c>
      <c r="W254" s="289">
        <f>[3]Образование!$AU13</f>
        <v>0</v>
      </c>
      <c r="X254" s="289">
        <f>[3]Образование!$AW13</f>
        <v>0</v>
      </c>
      <c r="Y254" s="289">
        <f>[3]Образование!$AY13</f>
        <v>0</v>
      </c>
      <c r="Z254" s="297">
        <f>[3]Образование!$BA13</f>
        <v>0</v>
      </c>
      <c r="AA254" s="297">
        <f>[3]Образование!$BC13</f>
        <v>0</v>
      </c>
      <c r="AB254" s="297">
        <f>[3]Образование!$BE13</f>
        <v>0</v>
      </c>
      <c r="AC254" s="289">
        <f>MAX(B252:B294)</f>
        <v>1</v>
      </c>
      <c r="AD254" s="289">
        <f t="shared" ref="AD254:BC254" si="1367">MAX(C252:C294)</f>
        <v>1</v>
      </c>
      <c r="AE254" s="289">
        <f t="shared" si="1367"/>
        <v>1</v>
      </c>
      <c r="AF254" s="289">
        <f t="shared" si="1367"/>
        <v>1</v>
      </c>
      <c r="AG254" s="289">
        <f t="shared" si="1367"/>
        <v>1</v>
      </c>
      <c r="AH254" s="289">
        <f t="shared" si="1367"/>
        <v>1</v>
      </c>
      <c r="AI254" s="289">
        <f t="shared" si="1367"/>
        <v>1</v>
      </c>
      <c r="AJ254" s="289">
        <f t="shared" si="1367"/>
        <v>1</v>
      </c>
      <c r="AK254" s="289">
        <f t="shared" si="1367"/>
        <v>1</v>
      </c>
      <c r="AL254" s="289">
        <f t="shared" si="1367"/>
        <v>1</v>
      </c>
      <c r="AM254" s="289">
        <f t="shared" si="1367"/>
        <v>1</v>
      </c>
      <c r="AN254" s="289">
        <f t="shared" ref="AN254:AY254" si="1368">MAX(M252:M294)</f>
        <v>1</v>
      </c>
      <c r="AO254" s="289">
        <f t="shared" si="1368"/>
        <v>0.999</v>
      </c>
      <c r="AP254" s="289">
        <f t="shared" si="1368"/>
        <v>0.999</v>
      </c>
      <c r="AQ254" s="289">
        <f t="shared" si="1368"/>
        <v>0.999</v>
      </c>
      <c r="AR254" s="289">
        <f t="shared" si="1368"/>
        <v>1</v>
      </c>
      <c r="AS254" s="289">
        <f t="shared" si="1368"/>
        <v>1</v>
      </c>
      <c r="AT254" s="289">
        <f t="shared" si="1368"/>
        <v>1</v>
      </c>
      <c r="AU254" s="289">
        <f t="shared" si="1368"/>
        <v>1</v>
      </c>
      <c r="AV254" s="289">
        <f t="shared" si="1368"/>
        <v>1</v>
      </c>
      <c r="AW254" s="289">
        <f t="shared" si="1368"/>
        <v>1</v>
      </c>
      <c r="AX254" s="289">
        <f t="shared" si="1368"/>
        <v>1</v>
      </c>
      <c r="AY254" s="289">
        <f t="shared" si="1368"/>
        <v>1</v>
      </c>
      <c r="AZ254" s="289">
        <f t="shared" si="1367"/>
        <v>1</v>
      </c>
      <c r="BA254" s="289">
        <f t="shared" si="1367"/>
        <v>1</v>
      </c>
      <c r="BB254" s="289">
        <f t="shared" si="1367"/>
        <v>1</v>
      </c>
      <c r="BC254" s="289">
        <f t="shared" si="1367"/>
        <v>1</v>
      </c>
      <c r="BD254" s="289">
        <f t="shared" ref="BD254:BD294" si="1369">B254/AC254</f>
        <v>1.7000000000000001E-2</v>
      </c>
      <c r="BE254" s="289">
        <f t="shared" ref="BE254" si="1370">C254/AD254</f>
        <v>1.7000000000000001E-2</v>
      </c>
      <c r="BF254" s="289">
        <f t="shared" ref="BF254" si="1371">D254/AE254</f>
        <v>1.7000000000000001E-2</v>
      </c>
      <c r="BG254" s="289">
        <f t="shared" ref="BG254" si="1372">E254/AF254</f>
        <v>0.44600000000000001</v>
      </c>
      <c r="BH254" s="289">
        <f t="shared" ref="BH254" si="1373">F254/AG254</f>
        <v>0.44600000000000001</v>
      </c>
      <c r="BI254" s="289">
        <f t="shared" ref="BI254" si="1374">G254/AH254</f>
        <v>0.44600000000000001</v>
      </c>
      <c r="BJ254" s="289">
        <f t="shared" ref="BJ254" si="1375">H254/AI254</f>
        <v>2.9000000000000001E-2</v>
      </c>
      <c r="BK254" s="289">
        <f t="shared" ref="BK254" si="1376">I254/AJ254</f>
        <v>2.9000000000000001E-2</v>
      </c>
      <c r="BL254" s="289">
        <f t="shared" ref="BL254" si="1377">J254/AK254</f>
        <v>2.9000000000000001E-2</v>
      </c>
      <c r="BM254" s="289">
        <f t="shared" ref="BM254" si="1378">K254/AL254</f>
        <v>0.86399999999999999</v>
      </c>
      <c r="BN254" s="289">
        <f t="shared" ref="BN254" si="1379">L254/AM254</f>
        <v>0.86399999999999999</v>
      </c>
      <c r="BO254" s="289">
        <f t="shared" ref="BO254:BZ254" si="1380">M254/AN254</f>
        <v>0.86399999999999999</v>
      </c>
      <c r="BP254" s="289">
        <f t="shared" si="1380"/>
        <v>0.24324324324324323</v>
      </c>
      <c r="BQ254" s="289">
        <f t="shared" si="1380"/>
        <v>0.24324324324324323</v>
      </c>
      <c r="BR254" s="289">
        <f t="shared" si="1380"/>
        <v>0.24324324324324323</v>
      </c>
      <c r="BS254" s="289">
        <f t="shared" si="1380"/>
        <v>0</v>
      </c>
      <c r="BT254" s="289">
        <f t="shared" si="1380"/>
        <v>0</v>
      </c>
      <c r="BU254" s="289">
        <f t="shared" si="1380"/>
        <v>0</v>
      </c>
      <c r="BV254" s="289">
        <f t="shared" si="1380"/>
        <v>0</v>
      </c>
      <c r="BW254" s="289">
        <f t="shared" si="1380"/>
        <v>0</v>
      </c>
      <c r="BX254" s="289">
        <f t="shared" si="1380"/>
        <v>0</v>
      </c>
      <c r="BY254" s="289">
        <f t="shared" si="1380"/>
        <v>0</v>
      </c>
      <c r="BZ254" s="289">
        <f t="shared" si="1380"/>
        <v>0</v>
      </c>
      <c r="CA254" s="289">
        <f t="shared" ref="CA254" si="1381">Y254/AZ254</f>
        <v>0</v>
      </c>
      <c r="CB254" s="289">
        <f t="shared" ref="CB254" si="1382">Z254/BA254</f>
        <v>0</v>
      </c>
      <c r="CC254" s="289">
        <f t="shared" ref="CC254" si="1383">AA254/BB254</f>
        <v>0</v>
      </c>
      <c r="CD254" s="289">
        <f t="shared" ref="CD254" si="1384">AB254/BC254</f>
        <v>0</v>
      </c>
      <c r="CE254" s="334">
        <f t="shared" ref="CE254:CE294" si="1385">AVERAGE(BD254,BG254,BJ254,BM254,BP254,BS254,BV254,BY254,CB254)</f>
        <v>0.1776936936936937</v>
      </c>
      <c r="CF254" s="334">
        <f t="shared" ref="CF254:CF294" si="1386">AVERAGE(BE254,BH254,BK254,BN254,BQ254,BT254,BW254,BZ254,CC254)</f>
        <v>0.1776936936936937</v>
      </c>
      <c r="CG254" s="334">
        <f t="shared" ref="CG254:CG294" si="1387">AVERAGE(BF254,BI254,BL254,BO254,BR254,BU254,BX254,CA254,CD254)</f>
        <v>0.1776936936936937</v>
      </c>
      <c r="CH254" s="334">
        <f>MAX(CE252:CE294)</f>
        <v>0.6992407963519075</v>
      </c>
      <c r="CI254" s="334">
        <f t="shared" ref="CI254" si="1388">MAX(CF252:CF294)</f>
        <v>0.6992407963519075</v>
      </c>
      <c r="CJ254" s="334">
        <f t="shared" ref="CJ254" si="1389">MAX(CG252:CG294)</f>
        <v>0.6992407963519075</v>
      </c>
      <c r="CK254" s="334">
        <f t="shared" ref="CK254" si="1390">CE254/CH254</f>
        <v>0.25412375053166325</v>
      </c>
      <c r="CL254" s="334">
        <f t="shared" ref="CL254" si="1391">CF254/CI254</f>
        <v>0.25412375053166325</v>
      </c>
      <c r="CM254" s="334">
        <f t="shared" ref="CM254" si="1392">CG254/CJ254</f>
        <v>0.25412375053166325</v>
      </c>
    </row>
    <row r="255" spans="1:91" s="282" customFormat="1" ht="6.75" customHeight="1" x14ac:dyDescent="0.25">
      <c r="A255" s="290"/>
      <c r="B255" s="289"/>
      <c r="C255" s="289"/>
      <c r="D255" s="289"/>
      <c r="E255" s="289"/>
      <c r="F255" s="289"/>
      <c r="G255" s="289"/>
      <c r="H255" s="289"/>
      <c r="I255" s="289"/>
      <c r="J255" s="289"/>
      <c r="K255" s="289"/>
      <c r="L255" s="289"/>
      <c r="M255" s="289"/>
      <c r="N255" s="289"/>
      <c r="O255" s="289"/>
      <c r="P255" s="289"/>
      <c r="Q255" s="289"/>
      <c r="R255" s="289"/>
      <c r="S255" s="289"/>
      <c r="T255" s="289"/>
      <c r="U255" s="289"/>
      <c r="V255" s="289"/>
      <c r="W255" s="289"/>
      <c r="X255" s="289"/>
      <c r="Y255" s="289"/>
      <c r="Z255" s="297"/>
      <c r="AA255" s="297"/>
      <c r="AB255" s="297"/>
      <c r="AC255" s="289"/>
      <c r="AD255" s="289"/>
      <c r="AE255" s="289"/>
      <c r="AF255" s="289"/>
      <c r="AG255" s="289"/>
      <c r="AH255" s="289"/>
      <c r="AI255" s="289"/>
      <c r="AJ255" s="289"/>
      <c r="AK255" s="289"/>
      <c r="AL255" s="289"/>
      <c r="AM255" s="289"/>
      <c r="AN255" s="289"/>
      <c r="AO255" s="289"/>
      <c r="AP255" s="289"/>
      <c r="AQ255" s="289"/>
      <c r="AR255" s="289"/>
      <c r="AS255" s="289"/>
      <c r="AT255" s="289"/>
      <c r="AU255" s="289"/>
      <c r="AV255" s="289"/>
      <c r="AW255" s="289"/>
      <c r="AX255" s="289"/>
      <c r="AY255" s="289"/>
      <c r="AZ255" s="289"/>
      <c r="BA255" s="289"/>
      <c r="BB255" s="289"/>
      <c r="BC255" s="289"/>
      <c r="BD255" s="289"/>
      <c r="BE255" s="289"/>
      <c r="BF255" s="289"/>
      <c r="BG255" s="289"/>
      <c r="BH255" s="289"/>
      <c r="BI255" s="289"/>
      <c r="BJ255" s="289"/>
      <c r="BK255" s="289"/>
      <c r="BL255" s="289"/>
      <c r="BM255" s="289"/>
      <c r="BN255" s="289"/>
      <c r="BO255" s="289"/>
      <c r="BP255" s="289"/>
      <c r="BQ255" s="289"/>
      <c r="BR255" s="289"/>
      <c r="BS255" s="289"/>
      <c r="BT255" s="289"/>
      <c r="BU255" s="289"/>
      <c r="BV255" s="289"/>
      <c r="BW255" s="289"/>
      <c r="BX255" s="289"/>
      <c r="BY255" s="289"/>
      <c r="BZ255" s="289"/>
      <c r="CA255" s="289"/>
      <c r="CB255" s="289"/>
      <c r="CC255" s="289"/>
      <c r="CD255" s="289"/>
      <c r="CE255" s="334"/>
      <c r="CF255" s="334"/>
      <c r="CG255" s="334"/>
      <c r="CH255" s="334"/>
      <c r="CI255" s="334"/>
      <c r="CJ255" s="334"/>
      <c r="CK255" s="334"/>
      <c r="CL255" s="334"/>
      <c r="CM255" s="334"/>
    </row>
    <row r="256" spans="1:91" s="282" customFormat="1" x14ac:dyDescent="0.25">
      <c r="A256" s="290" t="s">
        <v>9</v>
      </c>
      <c r="B256" s="289">
        <f>[3]Образование!$E15</f>
        <v>1.7000000000000001E-2</v>
      </c>
      <c r="C256" s="289">
        <f>[3]Образование!$G15</f>
        <v>1.7000000000000001E-2</v>
      </c>
      <c r="D256" s="289">
        <f>[3]Образование!$I15</f>
        <v>1.7000000000000001E-2</v>
      </c>
      <c r="E256" s="289">
        <f>[3]Образование!$K15</f>
        <v>0.214</v>
      </c>
      <c r="F256" s="289">
        <f>[3]Образование!$M15</f>
        <v>0.214</v>
      </c>
      <c r="G256" s="289">
        <f>[3]Образование!$O15</f>
        <v>0.214</v>
      </c>
      <c r="H256" s="289">
        <f>[3]Образование!$Q15</f>
        <v>2.9000000000000001E-2</v>
      </c>
      <c r="I256" s="289">
        <f>[3]Образование!$S15</f>
        <v>2.9000000000000001E-2</v>
      </c>
      <c r="J256" s="289">
        <f>[3]Образование!$U15</f>
        <v>2.9000000000000001E-2</v>
      </c>
      <c r="K256" s="289">
        <f>[3]Образование!$W15</f>
        <v>0.40899999999999997</v>
      </c>
      <c r="L256" s="289">
        <f>[3]Образование!$Y15</f>
        <v>0.40899999999999997</v>
      </c>
      <c r="M256" s="289">
        <f>[3]Образование!$AA15</f>
        <v>0.40899999999999997</v>
      </c>
      <c r="N256" s="289">
        <f>[3]Образование!$AC15</f>
        <v>0.2</v>
      </c>
      <c r="O256" s="289">
        <f>[3]Образование!$AE15</f>
        <v>0.2</v>
      </c>
      <c r="P256" s="289">
        <f>[3]Образование!$AG15</f>
        <v>0.2</v>
      </c>
      <c r="Q256" s="289">
        <f>[3]Образование!$AI15</f>
        <v>0</v>
      </c>
      <c r="R256" s="289">
        <f>[3]Образование!$AK15</f>
        <v>0</v>
      </c>
      <c r="S256" s="289">
        <f>[3]Образование!$AM15</f>
        <v>0</v>
      </c>
      <c r="T256" s="289">
        <f>[3]Образование!$AO15</f>
        <v>0</v>
      </c>
      <c r="U256" s="289">
        <f>[3]Образование!$AQ15</f>
        <v>0</v>
      </c>
      <c r="V256" s="289">
        <f>[3]Образование!$AS15</f>
        <v>0</v>
      </c>
      <c r="W256" s="289">
        <f>[3]Образование!$AU15</f>
        <v>0</v>
      </c>
      <c r="X256" s="289">
        <f>[3]Образование!$AW15</f>
        <v>0</v>
      </c>
      <c r="Y256" s="289">
        <f>[3]Образование!$AY15</f>
        <v>0</v>
      </c>
      <c r="Z256" s="297">
        <f>[3]Образование!$BA15</f>
        <v>0</v>
      </c>
      <c r="AA256" s="297">
        <f>[3]Образование!$BC15</f>
        <v>0</v>
      </c>
      <c r="AB256" s="297">
        <f>[3]Образование!$BE15</f>
        <v>0</v>
      </c>
      <c r="AC256" s="289">
        <f>MAX(B252:B294)</f>
        <v>1</v>
      </c>
      <c r="AD256" s="289">
        <f t="shared" ref="AD256:BC256" si="1393">MAX(C252:C294)</f>
        <v>1</v>
      </c>
      <c r="AE256" s="289">
        <f t="shared" si="1393"/>
        <v>1</v>
      </c>
      <c r="AF256" s="289">
        <f t="shared" si="1393"/>
        <v>1</v>
      </c>
      <c r="AG256" s="289">
        <f t="shared" si="1393"/>
        <v>1</v>
      </c>
      <c r="AH256" s="289">
        <f t="shared" si="1393"/>
        <v>1</v>
      </c>
      <c r="AI256" s="289">
        <f t="shared" si="1393"/>
        <v>1</v>
      </c>
      <c r="AJ256" s="289">
        <f t="shared" si="1393"/>
        <v>1</v>
      </c>
      <c r="AK256" s="289">
        <f t="shared" si="1393"/>
        <v>1</v>
      </c>
      <c r="AL256" s="289">
        <f t="shared" si="1393"/>
        <v>1</v>
      </c>
      <c r="AM256" s="289">
        <f t="shared" si="1393"/>
        <v>1</v>
      </c>
      <c r="AN256" s="289">
        <f t="shared" ref="AN256:AY256" si="1394">MAX(M252:M294)</f>
        <v>1</v>
      </c>
      <c r="AO256" s="289">
        <f t="shared" si="1394"/>
        <v>0.999</v>
      </c>
      <c r="AP256" s="289">
        <f t="shared" si="1394"/>
        <v>0.999</v>
      </c>
      <c r="AQ256" s="289">
        <f t="shared" si="1394"/>
        <v>0.999</v>
      </c>
      <c r="AR256" s="289">
        <f t="shared" si="1394"/>
        <v>1</v>
      </c>
      <c r="AS256" s="289">
        <f t="shared" si="1394"/>
        <v>1</v>
      </c>
      <c r="AT256" s="289">
        <f t="shared" si="1394"/>
        <v>1</v>
      </c>
      <c r="AU256" s="289">
        <f t="shared" si="1394"/>
        <v>1</v>
      </c>
      <c r="AV256" s="289">
        <f t="shared" si="1394"/>
        <v>1</v>
      </c>
      <c r="AW256" s="289">
        <f t="shared" si="1394"/>
        <v>1</v>
      </c>
      <c r="AX256" s="289">
        <f t="shared" si="1394"/>
        <v>1</v>
      </c>
      <c r="AY256" s="289">
        <f t="shared" si="1394"/>
        <v>1</v>
      </c>
      <c r="AZ256" s="289">
        <f t="shared" si="1393"/>
        <v>1</v>
      </c>
      <c r="BA256" s="289">
        <f t="shared" si="1393"/>
        <v>1</v>
      </c>
      <c r="BB256" s="289">
        <f t="shared" si="1393"/>
        <v>1</v>
      </c>
      <c r="BC256" s="289">
        <f t="shared" si="1393"/>
        <v>1</v>
      </c>
      <c r="BD256" s="289">
        <f t="shared" si="1369"/>
        <v>1.7000000000000001E-2</v>
      </c>
      <c r="BE256" s="289">
        <f t="shared" ref="BE256" si="1395">C256/AD256</f>
        <v>1.7000000000000001E-2</v>
      </c>
      <c r="BF256" s="289">
        <f t="shared" ref="BF256" si="1396">D256/AE256</f>
        <v>1.7000000000000001E-2</v>
      </c>
      <c r="BG256" s="289">
        <f t="shared" ref="BG256" si="1397">E256/AF256</f>
        <v>0.214</v>
      </c>
      <c r="BH256" s="289">
        <f t="shared" ref="BH256" si="1398">F256/AG256</f>
        <v>0.214</v>
      </c>
      <c r="BI256" s="289">
        <f t="shared" ref="BI256" si="1399">G256/AH256</f>
        <v>0.214</v>
      </c>
      <c r="BJ256" s="289">
        <f t="shared" ref="BJ256" si="1400">H256/AI256</f>
        <v>2.9000000000000001E-2</v>
      </c>
      <c r="BK256" s="289">
        <f t="shared" ref="BK256" si="1401">I256/AJ256</f>
        <v>2.9000000000000001E-2</v>
      </c>
      <c r="BL256" s="289">
        <f t="shared" ref="BL256" si="1402">J256/AK256</f>
        <v>2.9000000000000001E-2</v>
      </c>
      <c r="BM256" s="289">
        <f t="shared" ref="BM256" si="1403">K256/AL256</f>
        <v>0.40899999999999997</v>
      </c>
      <c r="BN256" s="289">
        <f t="shared" ref="BN256" si="1404">L256/AM256</f>
        <v>0.40899999999999997</v>
      </c>
      <c r="BO256" s="289">
        <f t="shared" ref="BO256:BZ256" si="1405">M256/AN256</f>
        <v>0.40899999999999997</v>
      </c>
      <c r="BP256" s="289">
        <f t="shared" si="1405"/>
        <v>0.20020020020020021</v>
      </c>
      <c r="BQ256" s="289">
        <f t="shared" si="1405"/>
        <v>0.20020020020020021</v>
      </c>
      <c r="BR256" s="289">
        <f t="shared" si="1405"/>
        <v>0.20020020020020021</v>
      </c>
      <c r="BS256" s="289">
        <f t="shared" si="1405"/>
        <v>0</v>
      </c>
      <c r="BT256" s="289">
        <f t="shared" si="1405"/>
        <v>0</v>
      </c>
      <c r="BU256" s="289">
        <f t="shared" si="1405"/>
        <v>0</v>
      </c>
      <c r="BV256" s="289">
        <f t="shared" si="1405"/>
        <v>0</v>
      </c>
      <c r="BW256" s="289">
        <f t="shared" si="1405"/>
        <v>0</v>
      </c>
      <c r="BX256" s="289">
        <f t="shared" si="1405"/>
        <v>0</v>
      </c>
      <c r="BY256" s="289">
        <f t="shared" si="1405"/>
        <v>0</v>
      </c>
      <c r="BZ256" s="289">
        <f t="shared" si="1405"/>
        <v>0</v>
      </c>
      <c r="CA256" s="289">
        <f t="shared" ref="CA256" si="1406">Y256/AZ256</f>
        <v>0</v>
      </c>
      <c r="CB256" s="289">
        <f t="shared" ref="CB256" si="1407">Z256/BA256</f>
        <v>0</v>
      </c>
      <c r="CC256" s="289">
        <f t="shared" ref="CC256" si="1408">AA256/BB256</f>
        <v>0</v>
      </c>
      <c r="CD256" s="289">
        <f t="shared" ref="CD256" si="1409">AB256/BC256</f>
        <v>0</v>
      </c>
      <c r="CE256" s="334">
        <f t="shared" si="1385"/>
        <v>9.6577800022244475E-2</v>
      </c>
      <c r="CF256" s="334">
        <f t="shared" si="1386"/>
        <v>9.6577800022244475E-2</v>
      </c>
      <c r="CG256" s="334">
        <f t="shared" si="1387"/>
        <v>9.6577800022244475E-2</v>
      </c>
      <c r="CH256" s="334">
        <f>MAX(CE252:CE294)</f>
        <v>0.6992407963519075</v>
      </c>
      <c r="CI256" s="334">
        <f t="shared" ref="CI256" si="1410">MAX(CF252:CF294)</f>
        <v>0.6992407963519075</v>
      </c>
      <c r="CJ256" s="334">
        <f t="shared" ref="CJ256" si="1411">MAX(CG252:CG294)</f>
        <v>0.6992407963519075</v>
      </c>
      <c r="CK256" s="334">
        <f t="shared" ref="CK256" si="1412">CE256/CH256</f>
        <v>0.13811808539506279</v>
      </c>
      <c r="CL256" s="334">
        <f t="shared" ref="CL256" si="1413">CF256/CI256</f>
        <v>0.13811808539506279</v>
      </c>
      <c r="CM256" s="334">
        <f t="shared" ref="CM256" si="1414">CG256/CJ256</f>
        <v>0.13811808539506279</v>
      </c>
    </row>
    <row r="257" spans="1:91" s="282" customFormat="1" ht="7.5" customHeight="1" x14ac:dyDescent="0.25">
      <c r="A257" s="290"/>
      <c r="B257" s="289"/>
      <c r="C257" s="289"/>
      <c r="D257" s="289"/>
      <c r="E257" s="289"/>
      <c r="F257" s="289"/>
      <c r="G257" s="289"/>
      <c r="H257" s="289"/>
      <c r="I257" s="289"/>
      <c r="J257" s="289"/>
      <c r="K257" s="289"/>
      <c r="L257" s="289"/>
      <c r="M257" s="289"/>
      <c r="N257" s="289"/>
      <c r="O257" s="289"/>
      <c r="P257" s="289"/>
      <c r="Q257" s="289"/>
      <c r="R257" s="289"/>
      <c r="S257" s="289"/>
      <c r="T257" s="289"/>
      <c r="U257" s="289"/>
      <c r="V257" s="289"/>
      <c r="W257" s="289"/>
      <c r="X257" s="289"/>
      <c r="Y257" s="289"/>
      <c r="Z257" s="297"/>
      <c r="AA257" s="297"/>
      <c r="AB257" s="297"/>
      <c r="AC257" s="289"/>
      <c r="AD257" s="289"/>
      <c r="AE257" s="289"/>
      <c r="AF257" s="289"/>
      <c r="AG257" s="289"/>
      <c r="AH257" s="289"/>
      <c r="AI257" s="289"/>
      <c r="AJ257" s="289"/>
      <c r="AK257" s="289"/>
      <c r="AL257" s="289"/>
      <c r="AM257" s="289"/>
      <c r="AN257" s="289"/>
      <c r="AO257" s="289"/>
      <c r="AP257" s="289"/>
      <c r="AQ257" s="289"/>
      <c r="AR257" s="289"/>
      <c r="AS257" s="289"/>
      <c r="AT257" s="289"/>
      <c r="AU257" s="289"/>
      <c r="AV257" s="289"/>
      <c r="AW257" s="289"/>
      <c r="AX257" s="289"/>
      <c r="AY257" s="289"/>
      <c r="AZ257" s="289"/>
      <c r="BA257" s="289"/>
      <c r="BB257" s="289"/>
      <c r="BC257" s="289"/>
      <c r="BD257" s="289"/>
      <c r="BE257" s="289"/>
      <c r="BF257" s="289"/>
      <c r="BG257" s="289"/>
      <c r="BH257" s="289"/>
      <c r="BI257" s="289"/>
      <c r="BJ257" s="289"/>
      <c r="BK257" s="289"/>
      <c r="BL257" s="289"/>
      <c r="BM257" s="289"/>
      <c r="BN257" s="289"/>
      <c r="BO257" s="289"/>
      <c r="BP257" s="289"/>
      <c r="BQ257" s="289"/>
      <c r="BR257" s="289"/>
      <c r="BS257" s="289"/>
      <c r="BT257" s="289"/>
      <c r="BU257" s="289"/>
      <c r="BV257" s="289"/>
      <c r="BW257" s="289"/>
      <c r="BX257" s="289"/>
      <c r="BY257" s="289"/>
      <c r="BZ257" s="289"/>
      <c r="CA257" s="289"/>
      <c r="CB257" s="289"/>
      <c r="CC257" s="289"/>
      <c r="CD257" s="289"/>
      <c r="CE257" s="334"/>
      <c r="CF257" s="334"/>
      <c r="CG257" s="334"/>
      <c r="CH257" s="334"/>
      <c r="CI257" s="334"/>
      <c r="CJ257" s="334"/>
      <c r="CK257" s="334"/>
      <c r="CL257" s="334"/>
      <c r="CM257" s="334"/>
    </row>
    <row r="258" spans="1:91" s="282" customFormat="1" x14ac:dyDescent="0.25">
      <c r="A258" s="290" t="s">
        <v>10</v>
      </c>
      <c r="B258" s="289">
        <f>[3]Образование!$E17</f>
        <v>1.7000000000000001E-2</v>
      </c>
      <c r="C258" s="289">
        <f>[3]Образование!$G17</f>
        <v>1.7000000000000001E-2</v>
      </c>
      <c r="D258" s="289">
        <f>[3]Образование!$I17</f>
        <v>1.7000000000000001E-2</v>
      </c>
      <c r="E258" s="289">
        <f>[3]Образование!$K17</f>
        <v>0.161</v>
      </c>
      <c r="F258" s="289">
        <f>[3]Образование!$M17</f>
        <v>0.161</v>
      </c>
      <c r="G258" s="289">
        <f>[3]Образование!$O17</f>
        <v>0.161</v>
      </c>
      <c r="H258" s="289">
        <f>[3]Образование!$Q17</f>
        <v>2.9000000000000001E-2</v>
      </c>
      <c r="I258" s="289">
        <f>[3]Образование!$S17</f>
        <v>2.9000000000000001E-2</v>
      </c>
      <c r="J258" s="289">
        <f>[3]Образование!$U17</f>
        <v>2.9000000000000001E-2</v>
      </c>
      <c r="K258" s="289">
        <f>[3]Образование!$W17</f>
        <v>0.29499999999999998</v>
      </c>
      <c r="L258" s="289">
        <f>[3]Образование!$Y17</f>
        <v>0.29499999999999998</v>
      </c>
      <c r="M258" s="289">
        <f>[3]Образование!$AA17</f>
        <v>0.29499999999999998</v>
      </c>
      <c r="N258" s="289">
        <f>[3]Образование!$AC17</f>
        <v>0.16800000000000001</v>
      </c>
      <c r="O258" s="289">
        <f>[3]Образование!$AE17</f>
        <v>0.16800000000000001</v>
      </c>
      <c r="P258" s="289">
        <f>[3]Образование!$AG17</f>
        <v>0.16800000000000001</v>
      </c>
      <c r="Q258" s="289">
        <f>[3]Образование!$AI17</f>
        <v>0</v>
      </c>
      <c r="R258" s="289">
        <f>[3]Образование!$AK17</f>
        <v>0</v>
      </c>
      <c r="S258" s="289">
        <f>[3]Образование!$AM17</f>
        <v>0</v>
      </c>
      <c r="T258" s="289">
        <f>[3]Образование!$AO17</f>
        <v>0</v>
      </c>
      <c r="U258" s="289">
        <f>[3]Образование!$AQ17</f>
        <v>0</v>
      </c>
      <c r="V258" s="289">
        <f>[3]Образование!$AS17</f>
        <v>0</v>
      </c>
      <c r="W258" s="289">
        <f>[3]Образование!$AU17</f>
        <v>0</v>
      </c>
      <c r="X258" s="289">
        <f>[3]Образование!$AW17</f>
        <v>0</v>
      </c>
      <c r="Y258" s="289">
        <f>[3]Образование!$AY17</f>
        <v>0</v>
      </c>
      <c r="Z258" s="297">
        <f>[3]Образование!$BA17</f>
        <v>0</v>
      </c>
      <c r="AA258" s="297">
        <f>[3]Образование!$BC17</f>
        <v>0</v>
      </c>
      <c r="AB258" s="297">
        <f>[3]Образование!$BE17</f>
        <v>0</v>
      </c>
      <c r="AC258" s="289">
        <f>MAX(B252:B294)</f>
        <v>1</v>
      </c>
      <c r="AD258" s="289">
        <f t="shared" ref="AD258:BC258" si="1415">MAX(C252:C294)</f>
        <v>1</v>
      </c>
      <c r="AE258" s="289">
        <f t="shared" si="1415"/>
        <v>1</v>
      </c>
      <c r="AF258" s="289">
        <f t="shared" si="1415"/>
        <v>1</v>
      </c>
      <c r="AG258" s="289">
        <f t="shared" si="1415"/>
        <v>1</v>
      </c>
      <c r="AH258" s="289">
        <f t="shared" si="1415"/>
        <v>1</v>
      </c>
      <c r="AI258" s="289">
        <f t="shared" si="1415"/>
        <v>1</v>
      </c>
      <c r="AJ258" s="289">
        <f t="shared" si="1415"/>
        <v>1</v>
      </c>
      <c r="AK258" s="289">
        <f t="shared" si="1415"/>
        <v>1</v>
      </c>
      <c r="AL258" s="289">
        <f t="shared" si="1415"/>
        <v>1</v>
      </c>
      <c r="AM258" s="289">
        <f t="shared" si="1415"/>
        <v>1</v>
      </c>
      <c r="AN258" s="289">
        <f t="shared" ref="AN258:AY258" si="1416">MAX(M252:M294)</f>
        <v>1</v>
      </c>
      <c r="AO258" s="289">
        <f t="shared" si="1416"/>
        <v>0.999</v>
      </c>
      <c r="AP258" s="289">
        <f t="shared" si="1416"/>
        <v>0.999</v>
      </c>
      <c r="AQ258" s="289">
        <f t="shared" si="1416"/>
        <v>0.999</v>
      </c>
      <c r="AR258" s="289">
        <f t="shared" si="1416"/>
        <v>1</v>
      </c>
      <c r="AS258" s="289">
        <f t="shared" si="1416"/>
        <v>1</v>
      </c>
      <c r="AT258" s="289">
        <f t="shared" si="1416"/>
        <v>1</v>
      </c>
      <c r="AU258" s="289">
        <f t="shared" si="1416"/>
        <v>1</v>
      </c>
      <c r="AV258" s="289">
        <f t="shared" si="1416"/>
        <v>1</v>
      </c>
      <c r="AW258" s="289">
        <f t="shared" si="1416"/>
        <v>1</v>
      </c>
      <c r="AX258" s="289">
        <f t="shared" si="1416"/>
        <v>1</v>
      </c>
      <c r="AY258" s="289">
        <f t="shared" si="1416"/>
        <v>1</v>
      </c>
      <c r="AZ258" s="289">
        <f t="shared" si="1415"/>
        <v>1</v>
      </c>
      <c r="BA258" s="289">
        <f t="shared" si="1415"/>
        <v>1</v>
      </c>
      <c r="BB258" s="289">
        <f t="shared" si="1415"/>
        <v>1</v>
      </c>
      <c r="BC258" s="289">
        <f t="shared" si="1415"/>
        <v>1</v>
      </c>
      <c r="BD258" s="289">
        <f t="shared" si="1369"/>
        <v>1.7000000000000001E-2</v>
      </c>
      <c r="BE258" s="289">
        <f t="shared" ref="BE258" si="1417">C258/AD258</f>
        <v>1.7000000000000001E-2</v>
      </c>
      <c r="BF258" s="289">
        <f t="shared" ref="BF258" si="1418">D258/AE258</f>
        <v>1.7000000000000001E-2</v>
      </c>
      <c r="BG258" s="289">
        <f t="shared" ref="BG258" si="1419">E258/AF258</f>
        <v>0.161</v>
      </c>
      <c r="BH258" s="289">
        <f t="shared" ref="BH258" si="1420">F258/AG258</f>
        <v>0.161</v>
      </c>
      <c r="BI258" s="289">
        <f t="shared" ref="BI258" si="1421">G258/AH258</f>
        <v>0.161</v>
      </c>
      <c r="BJ258" s="289">
        <f t="shared" ref="BJ258" si="1422">H258/AI258</f>
        <v>2.9000000000000001E-2</v>
      </c>
      <c r="BK258" s="289">
        <f t="shared" ref="BK258" si="1423">I258/AJ258</f>
        <v>2.9000000000000001E-2</v>
      </c>
      <c r="BL258" s="289">
        <f t="shared" ref="BL258" si="1424">J258/AK258</f>
        <v>2.9000000000000001E-2</v>
      </c>
      <c r="BM258" s="289">
        <f t="shared" ref="BM258" si="1425">K258/AL258</f>
        <v>0.29499999999999998</v>
      </c>
      <c r="BN258" s="289">
        <f t="shared" ref="BN258" si="1426">L258/AM258</f>
        <v>0.29499999999999998</v>
      </c>
      <c r="BO258" s="289">
        <f t="shared" ref="BO258:BZ258" si="1427">M258/AN258</f>
        <v>0.29499999999999998</v>
      </c>
      <c r="BP258" s="289">
        <f t="shared" si="1427"/>
        <v>0.16816816816816818</v>
      </c>
      <c r="BQ258" s="289">
        <f t="shared" si="1427"/>
        <v>0.16816816816816818</v>
      </c>
      <c r="BR258" s="289">
        <f t="shared" si="1427"/>
        <v>0.16816816816816818</v>
      </c>
      <c r="BS258" s="289">
        <f t="shared" si="1427"/>
        <v>0</v>
      </c>
      <c r="BT258" s="289">
        <f t="shared" si="1427"/>
        <v>0</v>
      </c>
      <c r="BU258" s="289">
        <f t="shared" si="1427"/>
        <v>0</v>
      </c>
      <c r="BV258" s="289">
        <f t="shared" si="1427"/>
        <v>0</v>
      </c>
      <c r="BW258" s="289">
        <f t="shared" si="1427"/>
        <v>0</v>
      </c>
      <c r="BX258" s="289">
        <f t="shared" si="1427"/>
        <v>0</v>
      </c>
      <c r="BY258" s="289">
        <f t="shared" si="1427"/>
        <v>0</v>
      </c>
      <c r="BZ258" s="289">
        <f t="shared" si="1427"/>
        <v>0</v>
      </c>
      <c r="CA258" s="289">
        <f t="shared" ref="CA258" si="1428">Y258/AZ258</f>
        <v>0</v>
      </c>
      <c r="CB258" s="289">
        <f t="shared" ref="CB258" si="1429">Z258/BA258</f>
        <v>0</v>
      </c>
      <c r="CC258" s="289">
        <f t="shared" ref="CC258" si="1430">AA258/BB258</f>
        <v>0</v>
      </c>
      <c r="CD258" s="289">
        <f t="shared" ref="CD258" si="1431">AB258/BC258</f>
        <v>0</v>
      </c>
      <c r="CE258" s="334">
        <f t="shared" si="1385"/>
        <v>7.4463129796463134E-2</v>
      </c>
      <c r="CF258" s="334">
        <f t="shared" si="1386"/>
        <v>7.4463129796463134E-2</v>
      </c>
      <c r="CG258" s="334">
        <f t="shared" si="1387"/>
        <v>7.4463129796463134E-2</v>
      </c>
      <c r="CH258" s="334">
        <f>MAX(CE252:CE294)</f>
        <v>0.6992407963519075</v>
      </c>
      <c r="CI258" s="334">
        <f t="shared" ref="CI258" si="1432">MAX(CF252:CF294)</f>
        <v>0.6992407963519075</v>
      </c>
      <c r="CJ258" s="334">
        <f t="shared" ref="CJ258" si="1433">MAX(CG252:CG294)</f>
        <v>0.6992407963519075</v>
      </c>
      <c r="CK258" s="334">
        <f t="shared" ref="CK258" si="1434">CE258/CH258</f>
        <v>0.1064913977916529</v>
      </c>
      <c r="CL258" s="334">
        <f t="shared" ref="CL258" si="1435">CF258/CI258</f>
        <v>0.1064913977916529</v>
      </c>
      <c r="CM258" s="334">
        <f t="shared" ref="CM258" si="1436">CG258/CJ258</f>
        <v>0.1064913977916529</v>
      </c>
    </row>
    <row r="259" spans="1:91" s="282" customFormat="1" ht="7.5" customHeight="1" x14ac:dyDescent="0.25">
      <c r="A259" s="290"/>
      <c r="B259" s="289"/>
      <c r="C259" s="289"/>
      <c r="D259" s="289"/>
      <c r="E259" s="289"/>
      <c r="F259" s="289"/>
      <c r="G259" s="289"/>
      <c r="H259" s="289"/>
      <c r="I259" s="289"/>
      <c r="J259" s="289"/>
      <c r="K259" s="289"/>
      <c r="L259" s="289"/>
      <c r="M259" s="289"/>
      <c r="N259" s="289"/>
      <c r="O259" s="289"/>
      <c r="P259" s="289"/>
      <c r="Q259" s="289"/>
      <c r="R259" s="289"/>
      <c r="S259" s="289"/>
      <c r="T259" s="289"/>
      <c r="U259" s="289"/>
      <c r="V259" s="289"/>
      <c r="W259" s="289"/>
      <c r="X259" s="289"/>
      <c r="Y259" s="289"/>
      <c r="Z259" s="297"/>
      <c r="AA259" s="297"/>
      <c r="AB259" s="297"/>
      <c r="AC259" s="289"/>
      <c r="AD259" s="289"/>
      <c r="AE259" s="289"/>
      <c r="AF259" s="289"/>
      <c r="AG259" s="289"/>
      <c r="AH259" s="289"/>
      <c r="AI259" s="289"/>
      <c r="AJ259" s="289"/>
      <c r="AK259" s="289"/>
      <c r="AL259" s="289"/>
      <c r="AM259" s="289"/>
      <c r="AN259" s="289"/>
      <c r="AO259" s="289"/>
      <c r="AP259" s="289"/>
      <c r="AQ259" s="289"/>
      <c r="AR259" s="289"/>
      <c r="AS259" s="289"/>
      <c r="AT259" s="289"/>
      <c r="AU259" s="289"/>
      <c r="AV259" s="289"/>
      <c r="AW259" s="289"/>
      <c r="AX259" s="289"/>
      <c r="AY259" s="289"/>
      <c r="AZ259" s="289"/>
      <c r="BA259" s="289"/>
      <c r="BB259" s="289"/>
      <c r="BC259" s="289"/>
      <c r="BD259" s="289"/>
      <c r="BE259" s="289"/>
      <c r="BF259" s="289"/>
      <c r="BG259" s="289"/>
      <c r="BH259" s="289"/>
      <c r="BI259" s="289"/>
      <c r="BJ259" s="289"/>
      <c r="BK259" s="289"/>
      <c r="BL259" s="289"/>
      <c r="BM259" s="289"/>
      <c r="BN259" s="289"/>
      <c r="BO259" s="289"/>
      <c r="BP259" s="289"/>
      <c r="BQ259" s="289"/>
      <c r="BR259" s="289"/>
      <c r="BS259" s="289"/>
      <c r="BT259" s="289"/>
      <c r="BU259" s="289"/>
      <c r="BV259" s="289"/>
      <c r="BW259" s="289"/>
      <c r="BX259" s="289"/>
      <c r="BY259" s="289"/>
      <c r="BZ259" s="289"/>
      <c r="CA259" s="289"/>
      <c r="CB259" s="289"/>
      <c r="CC259" s="289"/>
      <c r="CD259" s="289"/>
      <c r="CE259" s="334"/>
      <c r="CF259" s="334"/>
      <c r="CG259" s="334"/>
      <c r="CH259" s="334"/>
      <c r="CI259" s="334"/>
      <c r="CJ259" s="334"/>
      <c r="CK259" s="334"/>
      <c r="CL259" s="334"/>
      <c r="CM259" s="334"/>
    </row>
    <row r="260" spans="1:91" s="282" customFormat="1" x14ac:dyDescent="0.25">
      <c r="A260" s="290" t="s">
        <v>11</v>
      </c>
      <c r="B260" s="289">
        <f>[3]Образование!$E19</f>
        <v>6.9000000000000006E-2</v>
      </c>
      <c r="C260" s="289">
        <f>[3]Образование!$G19</f>
        <v>6.9000000000000006E-2</v>
      </c>
      <c r="D260" s="289">
        <f>[3]Образование!$I19</f>
        <v>6.9000000000000006E-2</v>
      </c>
      <c r="E260" s="289">
        <f>[3]Образование!$K19</f>
        <v>0.25</v>
      </c>
      <c r="F260" s="289">
        <f>[3]Образование!$M19</f>
        <v>0.25</v>
      </c>
      <c r="G260" s="289">
        <f>[3]Образование!$O19</f>
        <v>0.25</v>
      </c>
      <c r="H260" s="289">
        <f>[3]Образование!$Q19</f>
        <v>7.6999999999999999E-2</v>
      </c>
      <c r="I260" s="289">
        <f>[3]Образование!$S19</f>
        <v>7.6999999999999999E-2</v>
      </c>
      <c r="J260" s="289">
        <f>[3]Образование!$U19</f>
        <v>7.6999999999999999E-2</v>
      </c>
      <c r="K260" s="289">
        <f>[3]Образование!$W19</f>
        <v>0.318</v>
      </c>
      <c r="L260" s="289">
        <f>[3]Образование!$Y19</f>
        <v>0.318</v>
      </c>
      <c r="M260" s="289">
        <f>[3]Образование!$AA19</f>
        <v>0.318</v>
      </c>
      <c r="N260" s="289">
        <f>[3]Образование!$AC19</f>
        <v>0.27700000000000002</v>
      </c>
      <c r="O260" s="289">
        <f>[3]Образование!$AE19</f>
        <v>0.27700000000000002</v>
      </c>
      <c r="P260" s="289">
        <f>[3]Образование!$AG19</f>
        <v>0.27700000000000002</v>
      </c>
      <c r="Q260" s="289">
        <f>[3]Образование!$AI19</f>
        <v>1.9E-2</v>
      </c>
      <c r="R260" s="289">
        <f>[3]Образование!$AK19</f>
        <v>1.9E-2</v>
      </c>
      <c r="S260" s="289">
        <f>[3]Образование!$AM19</f>
        <v>1.9E-2</v>
      </c>
      <c r="T260" s="289">
        <f>[3]Образование!$AO19</f>
        <v>0.184</v>
      </c>
      <c r="U260" s="289">
        <f>[3]Образование!$AQ19</f>
        <v>0.184</v>
      </c>
      <c r="V260" s="289">
        <f>[3]Образование!$AS19</f>
        <v>0.184</v>
      </c>
      <c r="W260" s="289">
        <f>[3]Образование!$AU19</f>
        <v>0</v>
      </c>
      <c r="X260" s="289">
        <f>[3]Образование!$AW19</f>
        <v>0</v>
      </c>
      <c r="Y260" s="289">
        <f>[3]Образование!$AY19</f>
        <v>0</v>
      </c>
      <c r="Z260" s="297">
        <f>[3]Образование!$BA19</f>
        <v>0</v>
      </c>
      <c r="AA260" s="297">
        <f>[3]Образование!$BC19</f>
        <v>0</v>
      </c>
      <c r="AB260" s="297">
        <f>[3]Образование!$BE19</f>
        <v>0</v>
      </c>
      <c r="AC260" s="289">
        <f>MAX(B252:B294)</f>
        <v>1</v>
      </c>
      <c r="AD260" s="289">
        <f t="shared" ref="AD260:BC260" si="1437">MAX(C252:C294)</f>
        <v>1</v>
      </c>
      <c r="AE260" s="289">
        <f t="shared" si="1437"/>
        <v>1</v>
      </c>
      <c r="AF260" s="289">
        <f t="shared" si="1437"/>
        <v>1</v>
      </c>
      <c r="AG260" s="289">
        <f t="shared" si="1437"/>
        <v>1</v>
      </c>
      <c r="AH260" s="289">
        <f t="shared" si="1437"/>
        <v>1</v>
      </c>
      <c r="AI260" s="289">
        <f t="shared" si="1437"/>
        <v>1</v>
      </c>
      <c r="AJ260" s="289">
        <f t="shared" si="1437"/>
        <v>1</v>
      </c>
      <c r="AK260" s="289">
        <f t="shared" si="1437"/>
        <v>1</v>
      </c>
      <c r="AL260" s="289">
        <f t="shared" si="1437"/>
        <v>1</v>
      </c>
      <c r="AM260" s="289">
        <f t="shared" si="1437"/>
        <v>1</v>
      </c>
      <c r="AN260" s="289">
        <f t="shared" ref="AN260:AY260" si="1438">MAX(M252:M294)</f>
        <v>1</v>
      </c>
      <c r="AO260" s="289">
        <f t="shared" si="1438"/>
        <v>0.999</v>
      </c>
      <c r="AP260" s="289">
        <f t="shared" si="1438"/>
        <v>0.999</v>
      </c>
      <c r="AQ260" s="289">
        <f t="shared" si="1438"/>
        <v>0.999</v>
      </c>
      <c r="AR260" s="289">
        <f t="shared" si="1438"/>
        <v>1</v>
      </c>
      <c r="AS260" s="289">
        <f t="shared" si="1438"/>
        <v>1</v>
      </c>
      <c r="AT260" s="289">
        <f t="shared" si="1438"/>
        <v>1</v>
      </c>
      <c r="AU260" s="289">
        <f t="shared" si="1438"/>
        <v>1</v>
      </c>
      <c r="AV260" s="289">
        <f t="shared" si="1438"/>
        <v>1</v>
      </c>
      <c r="AW260" s="289">
        <f t="shared" si="1438"/>
        <v>1</v>
      </c>
      <c r="AX260" s="289">
        <f t="shared" si="1438"/>
        <v>1</v>
      </c>
      <c r="AY260" s="289">
        <f t="shared" si="1438"/>
        <v>1</v>
      </c>
      <c r="AZ260" s="289">
        <f t="shared" si="1437"/>
        <v>1</v>
      </c>
      <c r="BA260" s="289">
        <f t="shared" si="1437"/>
        <v>1</v>
      </c>
      <c r="BB260" s="289">
        <f t="shared" si="1437"/>
        <v>1</v>
      </c>
      <c r="BC260" s="289">
        <f t="shared" si="1437"/>
        <v>1</v>
      </c>
      <c r="BD260" s="289">
        <f t="shared" si="1369"/>
        <v>6.9000000000000006E-2</v>
      </c>
      <c r="BE260" s="289">
        <f t="shared" ref="BE260" si="1439">C260/AD260</f>
        <v>6.9000000000000006E-2</v>
      </c>
      <c r="BF260" s="289">
        <f t="shared" ref="BF260" si="1440">D260/AE260</f>
        <v>6.9000000000000006E-2</v>
      </c>
      <c r="BG260" s="289">
        <f t="shared" ref="BG260" si="1441">E260/AF260</f>
        <v>0.25</v>
      </c>
      <c r="BH260" s="289">
        <f t="shared" ref="BH260" si="1442">F260/AG260</f>
        <v>0.25</v>
      </c>
      <c r="BI260" s="289">
        <f t="shared" ref="BI260" si="1443">G260/AH260</f>
        <v>0.25</v>
      </c>
      <c r="BJ260" s="289">
        <f t="shared" ref="BJ260" si="1444">H260/AI260</f>
        <v>7.6999999999999999E-2</v>
      </c>
      <c r="BK260" s="289">
        <f t="shared" ref="BK260" si="1445">I260/AJ260</f>
        <v>7.6999999999999999E-2</v>
      </c>
      <c r="BL260" s="289">
        <f t="shared" ref="BL260" si="1446">J260/AK260</f>
        <v>7.6999999999999999E-2</v>
      </c>
      <c r="BM260" s="289">
        <f t="shared" ref="BM260" si="1447">K260/AL260</f>
        <v>0.318</v>
      </c>
      <c r="BN260" s="289">
        <f t="shared" ref="BN260" si="1448">L260/AM260</f>
        <v>0.318</v>
      </c>
      <c r="BO260" s="289">
        <f t="shared" ref="BO260:BZ260" si="1449">M260/AN260</f>
        <v>0.318</v>
      </c>
      <c r="BP260" s="289">
        <f t="shared" si="1449"/>
        <v>0.2772772772772773</v>
      </c>
      <c r="BQ260" s="289">
        <f t="shared" si="1449"/>
        <v>0.2772772772772773</v>
      </c>
      <c r="BR260" s="289">
        <f t="shared" si="1449"/>
        <v>0.2772772772772773</v>
      </c>
      <c r="BS260" s="289">
        <f t="shared" si="1449"/>
        <v>1.9E-2</v>
      </c>
      <c r="BT260" s="289">
        <f t="shared" si="1449"/>
        <v>1.9E-2</v>
      </c>
      <c r="BU260" s="289">
        <f t="shared" si="1449"/>
        <v>1.9E-2</v>
      </c>
      <c r="BV260" s="289">
        <f t="shared" si="1449"/>
        <v>0.184</v>
      </c>
      <c r="BW260" s="289">
        <f t="shared" si="1449"/>
        <v>0.184</v>
      </c>
      <c r="BX260" s="289">
        <f t="shared" si="1449"/>
        <v>0.184</v>
      </c>
      <c r="BY260" s="289">
        <f t="shared" si="1449"/>
        <v>0</v>
      </c>
      <c r="BZ260" s="289">
        <f t="shared" si="1449"/>
        <v>0</v>
      </c>
      <c r="CA260" s="289">
        <f t="shared" ref="CA260" si="1450">Y260/AZ260</f>
        <v>0</v>
      </c>
      <c r="CB260" s="289">
        <f t="shared" ref="CB260" si="1451">Z260/BA260</f>
        <v>0</v>
      </c>
      <c r="CC260" s="289">
        <f t="shared" ref="CC260" si="1452">AA260/BB260</f>
        <v>0</v>
      </c>
      <c r="CD260" s="289">
        <f t="shared" ref="CD260" si="1453">AB260/BC260</f>
        <v>0</v>
      </c>
      <c r="CE260" s="334">
        <f t="shared" si="1385"/>
        <v>0.1326974752530308</v>
      </c>
      <c r="CF260" s="334">
        <f t="shared" si="1386"/>
        <v>0.1326974752530308</v>
      </c>
      <c r="CG260" s="334">
        <f t="shared" si="1387"/>
        <v>0.1326974752530308</v>
      </c>
      <c r="CH260" s="334">
        <f>MAX(CE252:CE295)</f>
        <v>0.6992407963519075</v>
      </c>
      <c r="CI260" s="334">
        <f t="shared" ref="CI260" si="1454">MAX(CF252:CF295)</f>
        <v>0.6992407963519075</v>
      </c>
      <c r="CJ260" s="334">
        <f t="shared" ref="CJ260" si="1455">MAX(CG252:CG295)</f>
        <v>0.6992407963519075</v>
      </c>
      <c r="CK260" s="334">
        <f t="shared" ref="CK260" si="1456">CE260/CH260</f>
        <v>0.18977364585324916</v>
      </c>
      <c r="CL260" s="334">
        <f t="shared" ref="CL260" si="1457">CF260/CI260</f>
        <v>0.18977364585324916</v>
      </c>
      <c r="CM260" s="334">
        <f t="shared" ref="CM260" si="1458">CG260/CJ260</f>
        <v>0.18977364585324916</v>
      </c>
    </row>
    <row r="261" spans="1:91" s="282" customFormat="1" ht="7.5" customHeight="1" x14ac:dyDescent="0.25">
      <c r="A261" s="290"/>
      <c r="B261" s="289"/>
      <c r="C261" s="289"/>
      <c r="D261" s="289"/>
      <c r="E261" s="289"/>
      <c r="F261" s="289"/>
      <c r="G261" s="289"/>
      <c r="H261" s="289"/>
      <c r="I261" s="289"/>
      <c r="J261" s="289"/>
      <c r="K261" s="289"/>
      <c r="L261" s="289"/>
      <c r="M261" s="289"/>
      <c r="N261" s="289"/>
      <c r="O261" s="289"/>
      <c r="P261" s="289"/>
      <c r="Q261" s="289"/>
      <c r="R261" s="289"/>
      <c r="S261" s="289"/>
      <c r="T261" s="289"/>
      <c r="U261" s="289"/>
      <c r="V261" s="289"/>
      <c r="W261" s="289"/>
      <c r="X261" s="289"/>
      <c r="Y261" s="289"/>
      <c r="Z261" s="297"/>
      <c r="AA261" s="297"/>
      <c r="AB261" s="297"/>
      <c r="AC261" s="289"/>
      <c r="AD261" s="289"/>
      <c r="AE261" s="289"/>
      <c r="AF261" s="289"/>
      <c r="AG261" s="289"/>
      <c r="AH261" s="289"/>
      <c r="AI261" s="289"/>
      <c r="AJ261" s="289"/>
      <c r="AK261" s="289"/>
      <c r="AL261" s="289"/>
      <c r="AM261" s="289"/>
      <c r="AN261" s="289"/>
      <c r="AO261" s="289"/>
      <c r="AP261" s="289"/>
      <c r="AQ261" s="289"/>
      <c r="AR261" s="289"/>
      <c r="AS261" s="289"/>
      <c r="AT261" s="289"/>
      <c r="AU261" s="289"/>
      <c r="AV261" s="289"/>
      <c r="AW261" s="289"/>
      <c r="AX261" s="289"/>
      <c r="AY261" s="289"/>
      <c r="AZ261" s="289"/>
      <c r="BA261" s="289"/>
      <c r="BB261" s="289"/>
      <c r="BC261" s="289"/>
      <c r="BD261" s="289"/>
      <c r="BE261" s="289"/>
      <c r="BF261" s="289"/>
      <c r="BG261" s="289"/>
      <c r="BH261" s="289"/>
      <c r="BI261" s="289"/>
      <c r="BJ261" s="289"/>
      <c r="BK261" s="289"/>
      <c r="BL261" s="289"/>
      <c r="BM261" s="289"/>
      <c r="BN261" s="289"/>
      <c r="BO261" s="289"/>
      <c r="BP261" s="289"/>
      <c r="BQ261" s="289"/>
      <c r="BR261" s="289"/>
      <c r="BS261" s="289"/>
      <c r="BT261" s="289"/>
      <c r="BU261" s="289"/>
      <c r="BV261" s="289"/>
      <c r="BW261" s="289"/>
      <c r="BX261" s="289"/>
      <c r="BY261" s="289"/>
      <c r="BZ261" s="289"/>
      <c r="CA261" s="289"/>
      <c r="CB261" s="289"/>
      <c r="CC261" s="289"/>
      <c r="CD261" s="289"/>
      <c r="CE261" s="334"/>
      <c r="CF261" s="334"/>
      <c r="CG261" s="334"/>
      <c r="CH261" s="334"/>
      <c r="CI261" s="334"/>
      <c r="CJ261" s="334"/>
      <c r="CK261" s="334"/>
      <c r="CL261" s="334"/>
      <c r="CM261" s="334"/>
    </row>
    <row r="262" spans="1:91" s="282" customFormat="1" x14ac:dyDescent="0.25">
      <c r="A262" s="290" t="s">
        <v>12</v>
      </c>
      <c r="B262" s="289">
        <f>[3]Образование!$E21</f>
        <v>0.10299999999999999</v>
      </c>
      <c r="C262" s="289">
        <f>[3]Образование!$G21</f>
        <v>0.10299999999999999</v>
      </c>
      <c r="D262" s="289">
        <f>[3]Образование!$I21</f>
        <v>0.10299999999999999</v>
      </c>
      <c r="E262" s="289">
        <f>[3]Образование!$K21</f>
        <v>0.25</v>
      </c>
      <c r="F262" s="289">
        <f>[3]Образование!$M21</f>
        <v>0.25</v>
      </c>
      <c r="G262" s="289">
        <f>[3]Образование!$O21</f>
        <v>0.25</v>
      </c>
      <c r="H262" s="289">
        <f>[3]Образование!$Q21</f>
        <v>9.6000000000000002E-2</v>
      </c>
      <c r="I262" s="289">
        <f>[3]Образование!$S21</f>
        <v>9.6000000000000002E-2</v>
      </c>
      <c r="J262" s="289">
        <f>[3]Образование!$U21</f>
        <v>9.6000000000000002E-2</v>
      </c>
      <c r="K262" s="289">
        <f>[3]Образование!$W21</f>
        <v>0.27300000000000002</v>
      </c>
      <c r="L262" s="289">
        <f>[3]Образование!$Y21</f>
        <v>0.27300000000000002</v>
      </c>
      <c r="M262" s="289">
        <f>[3]Образование!$AA21</f>
        <v>0.27300000000000002</v>
      </c>
      <c r="N262" s="289">
        <f>[3]Образование!$AC21</f>
        <v>0.312</v>
      </c>
      <c r="O262" s="289">
        <f>[3]Образование!$AE21</f>
        <v>0.312</v>
      </c>
      <c r="P262" s="289">
        <f>[3]Образование!$AG21</f>
        <v>0.312</v>
      </c>
      <c r="Q262" s="289">
        <f>[3]Образование!$AI21</f>
        <v>9.5000000000000001E-2</v>
      </c>
      <c r="R262" s="289">
        <f>[3]Образование!$AK21</f>
        <v>9.5000000000000001E-2</v>
      </c>
      <c r="S262" s="289">
        <f>[3]Образование!$AM21</f>
        <v>9.5000000000000001E-2</v>
      </c>
      <c r="T262" s="289">
        <f>[3]Образование!$AO21</f>
        <v>0.61099999999999999</v>
      </c>
      <c r="U262" s="289">
        <f>[3]Образование!$AQ21</f>
        <v>0.61099999999999999</v>
      </c>
      <c r="V262" s="289">
        <f>[3]Образование!$AS21</f>
        <v>0.61099999999999999</v>
      </c>
      <c r="W262" s="289">
        <f>[3]Образование!$AU21</f>
        <v>1.2999999999999999E-2</v>
      </c>
      <c r="X262" s="289">
        <f>[3]Образование!$AW21</f>
        <v>1.2999999999999999E-2</v>
      </c>
      <c r="Y262" s="289">
        <f>[3]Образование!$AY21</f>
        <v>1.2999999999999999E-2</v>
      </c>
      <c r="Z262" s="297">
        <f>[3]Образование!$BA21</f>
        <v>0.111</v>
      </c>
      <c r="AA262" s="297">
        <f>[3]Образование!$BC21</f>
        <v>0.111</v>
      </c>
      <c r="AB262" s="297">
        <f>[3]Образование!$BE21</f>
        <v>0.111</v>
      </c>
      <c r="AC262" s="289">
        <f>MAX(B252:B294)</f>
        <v>1</v>
      </c>
      <c r="AD262" s="289">
        <f t="shared" ref="AD262:BC262" si="1459">MAX(C252:C294)</f>
        <v>1</v>
      </c>
      <c r="AE262" s="289">
        <f t="shared" si="1459"/>
        <v>1</v>
      </c>
      <c r="AF262" s="289">
        <f t="shared" si="1459"/>
        <v>1</v>
      </c>
      <c r="AG262" s="289">
        <f t="shared" si="1459"/>
        <v>1</v>
      </c>
      <c r="AH262" s="289">
        <f t="shared" si="1459"/>
        <v>1</v>
      </c>
      <c r="AI262" s="289">
        <f t="shared" si="1459"/>
        <v>1</v>
      </c>
      <c r="AJ262" s="289">
        <f t="shared" si="1459"/>
        <v>1</v>
      </c>
      <c r="AK262" s="289">
        <f t="shared" si="1459"/>
        <v>1</v>
      </c>
      <c r="AL262" s="289">
        <f t="shared" si="1459"/>
        <v>1</v>
      </c>
      <c r="AM262" s="289">
        <f t="shared" si="1459"/>
        <v>1</v>
      </c>
      <c r="AN262" s="289">
        <f t="shared" ref="AN262:AY262" si="1460">MAX(M252:M294)</f>
        <v>1</v>
      </c>
      <c r="AO262" s="289">
        <f t="shared" si="1460"/>
        <v>0.999</v>
      </c>
      <c r="AP262" s="289">
        <f t="shared" si="1460"/>
        <v>0.999</v>
      </c>
      <c r="AQ262" s="289">
        <f t="shared" si="1460"/>
        <v>0.999</v>
      </c>
      <c r="AR262" s="289">
        <f t="shared" si="1460"/>
        <v>1</v>
      </c>
      <c r="AS262" s="289">
        <f t="shared" si="1460"/>
        <v>1</v>
      </c>
      <c r="AT262" s="289">
        <f t="shared" si="1460"/>
        <v>1</v>
      </c>
      <c r="AU262" s="289">
        <f t="shared" si="1460"/>
        <v>1</v>
      </c>
      <c r="AV262" s="289">
        <f t="shared" si="1460"/>
        <v>1</v>
      </c>
      <c r="AW262" s="289">
        <f t="shared" si="1460"/>
        <v>1</v>
      </c>
      <c r="AX262" s="289">
        <f t="shared" si="1460"/>
        <v>1</v>
      </c>
      <c r="AY262" s="289">
        <f t="shared" si="1460"/>
        <v>1</v>
      </c>
      <c r="AZ262" s="289">
        <f t="shared" si="1459"/>
        <v>1</v>
      </c>
      <c r="BA262" s="289">
        <f t="shared" si="1459"/>
        <v>1</v>
      </c>
      <c r="BB262" s="289">
        <f t="shared" si="1459"/>
        <v>1</v>
      </c>
      <c r="BC262" s="289">
        <f t="shared" si="1459"/>
        <v>1</v>
      </c>
      <c r="BD262" s="289">
        <f t="shared" si="1369"/>
        <v>0.10299999999999999</v>
      </c>
      <c r="BE262" s="289">
        <f t="shared" ref="BE262" si="1461">C262/AD262</f>
        <v>0.10299999999999999</v>
      </c>
      <c r="BF262" s="289">
        <f t="shared" ref="BF262" si="1462">D262/AE262</f>
        <v>0.10299999999999999</v>
      </c>
      <c r="BG262" s="289">
        <f t="shared" ref="BG262" si="1463">E262/AF262</f>
        <v>0.25</v>
      </c>
      <c r="BH262" s="289">
        <f t="shared" ref="BH262" si="1464">F262/AG262</f>
        <v>0.25</v>
      </c>
      <c r="BI262" s="289">
        <f t="shared" ref="BI262" si="1465">G262/AH262</f>
        <v>0.25</v>
      </c>
      <c r="BJ262" s="289">
        <f t="shared" ref="BJ262" si="1466">H262/AI262</f>
        <v>9.6000000000000002E-2</v>
      </c>
      <c r="BK262" s="289">
        <f t="shared" ref="BK262" si="1467">I262/AJ262</f>
        <v>9.6000000000000002E-2</v>
      </c>
      <c r="BL262" s="289">
        <f t="shared" ref="BL262" si="1468">J262/AK262</f>
        <v>9.6000000000000002E-2</v>
      </c>
      <c r="BM262" s="289">
        <f t="shared" ref="BM262" si="1469">K262/AL262</f>
        <v>0.27300000000000002</v>
      </c>
      <c r="BN262" s="289">
        <f t="shared" ref="BN262" si="1470">L262/AM262</f>
        <v>0.27300000000000002</v>
      </c>
      <c r="BO262" s="289">
        <f t="shared" ref="BO262:BZ262" si="1471">M262/AN262</f>
        <v>0.27300000000000002</v>
      </c>
      <c r="BP262" s="289">
        <f t="shared" si="1471"/>
        <v>0.31231231231231232</v>
      </c>
      <c r="BQ262" s="289">
        <f t="shared" si="1471"/>
        <v>0.31231231231231232</v>
      </c>
      <c r="BR262" s="289">
        <f t="shared" si="1471"/>
        <v>0.31231231231231232</v>
      </c>
      <c r="BS262" s="289">
        <f t="shared" si="1471"/>
        <v>9.5000000000000001E-2</v>
      </c>
      <c r="BT262" s="289">
        <f t="shared" si="1471"/>
        <v>9.5000000000000001E-2</v>
      </c>
      <c r="BU262" s="289">
        <f t="shared" si="1471"/>
        <v>9.5000000000000001E-2</v>
      </c>
      <c r="BV262" s="289">
        <f t="shared" si="1471"/>
        <v>0.61099999999999999</v>
      </c>
      <c r="BW262" s="289">
        <f t="shared" si="1471"/>
        <v>0.61099999999999999</v>
      </c>
      <c r="BX262" s="289">
        <f t="shared" si="1471"/>
        <v>0.61099999999999999</v>
      </c>
      <c r="BY262" s="289">
        <f t="shared" si="1471"/>
        <v>1.2999999999999999E-2</v>
      </c>
      <c r="BZ262" s="289">
        <f t="shared" si="1471"/>
        <v>1.2999999999999999E-2</v>
      </c>
      <c r="CA262" s="289">
        <f t="shared" ref="CA262" si="1472">Y262/AZ262</f>
        <v>1.2999999999999999E-2</v>
      </c>
      <c r="CB262" s="289">
        <f t="shared" ref="CB262" si="1473">Z262/BA262</f>
        <v>0.111</v>
      </c>
      <c r="CC262" s="289">
        <f t="shared" ref="CC262" si="1474">AA262/BB262</f>
        <v>0.111</v>
      </c>
      <c r="CD262" s="289">
        <f t="shared" ref="CD262" si="1475">AB262/BC262</f>
        <v>0.111</v>
      </c>
      <c r="CE262" s="334">
        <f t="shared" si="1385"/>
        <v>0.20714581247914579</v>
      </c>
      <c r="CF262" s="334">
        <f t="shared" si="1386"/>
        <v>0.20714581247914579</v>
      </c>
      <c r="CG262" s="334">
        <f t="shared" si="1387"/>
        <v>0.20714581247914579</v>
      </c>
      <c r="CH262" s="334">
        <f>MAX(CE252:CE294)</f>
        <v>0.6992407963519075</v>
      </c>
      <c r="CI262" s="334">
        <f t="shared" ref="CI262" si="1476">MAX(CF252:CF294)</f>
        <v>0.6992407963519075</v>
      </c>
      <c r="CJ262" s="334">
        <f t="shared" ref="CJ262" si="1477">MAX(CG252:CG294)</f>
        <v>0.6992407963519075</v>
      </c>
      <c r="CK262" s="334">
        <f t="shared" ref="CK262" si="1478">CE262/CH262</f>
        <v>0.29624388845712507</v>
      </c>
      <c r="CL262" s="334">
        <f t="shared" ref="CL262" si="1479">CF262/CI262</f>
        <v>0.29624388845712507</v>
      </c>
      <c r="CM262" s="334">
        <f t="shared" ref="CM262" si="1480">CG262/CJ262</f>
        <v>0.29624388845712507</v>
      </c>
    </row>
    <row r="263" spans="1:91" s="282" customFormat="1" ht="6.75" customHeight="1" x14ac:dyDescent="0.25">
      <c r="A263" s="290"/>
      <c r="B263" s="289"/>
      <c r="C263" s="289"/>
      <c r="D263" s="289"/>
      <c r="E263" s="289"/>
      <c r="F263" s="289"/>
      <c r="G263" s="289"/>
      <c r="H263" s="289"/>
      <c r="I263" s="289"/>
      <c r="J263" s="289"/>
      <c r="K263" s="289"/>
      <c r="L263" s="289"/>
      <c r="M263" s="289"/>
      <c r="N263" s="289"/>
      <c r="O263" s="289"/>
      <c r="P263" s="289"/>
      <c r="Q263" s="289"/>
      <c r="R263" s="289"/>
      <c r="S263" s="289"/>
      <c r="T263" s="289"/>
      <c r="U263" s="289"/>
      <c r="V263" s="289"/>
      <c r="W263" s="289"/>
      <c r="X263" s="289"/>
      <c r="Y263" s="289"/>
      <c r="Z263" s="297"/>
      <c r="AA263" s="297"/>
      <c r="AB263" s="297"/>
      <c r="AC263" s="289"/>
      <c r="AD263" s="289"/>
      <c r="AE263" s="289"/>
      <c r="AF263" s="289"/>
      <c r="AG263" s="289"/>
      <c r="AH263" s="289"/>
      <c r="AI263" s="289"/>
      <c r="AJ263" s="289"/>
      <c r="AK263" s="289"/>
      <c r="AL263" s="289"/>
      <c r="AM263" s="289"/>
      <c r="AN263" s="289"/>
      <c r="AO263" s="289"/>
      <c r="AP263" s="289"/>
      <c r="AQ263" s="289"/>
      <c r="AR263" s="289"/>
      <c r="AS263" s="289"/>
      <c r="AT263" s="289"/>
      <c r="AU263" s="289"/>
      <c r="AV263" s="289"/>
      <c r="AW263" s="289"/>
      <c r="AX263" s="289"/>
      <c r="AY263" s="289"/>
      <c r="AZ263" s="289"/>
      <c r="BA263" s="289"/>
      <c r="BB263" s="289"/>
      <c r="BC263" s="289"/>
      <c r="BD263" s="289"/>
      <c r="BE263" s="289"/>
      <c r="BF263" s="289"/>
      <c r="BG263" s="289"/>
      <c r="BH263" s="289"/>
      <c r="BI263" s="289"/>
      <c r="BJ263" s="289"/>
      <c r="BK263" s="289"/>
      <c r="BL263" s="289"/>
      <c r="BM263" s="289"/>
      <c r="BN263" s="289"/>
      <c r="BO263" s="289"/>
      <c r="BP263" s="289"/>
      <c r="BQ263" s="289"/>
      <c r="BR263" s="289"/>
      <c r="BS263" s="289"/>
      <c r="BT263" s="289"/>
      <c r="BU263" s="289"/>
      <c r="BV263" s="289"/>
      <c r="BW263" s="289"/>
      <c r="BX263" s="289"/>
      <c r="BY263" s="289"/>
      <c r="BZ263" s="289"/>
      <c r="CA263" s="289"/>
      <c r="CB263" s="289"/>
      <c r="CC263" s="289"/>
      <c r="CD263" s="289"/>
      <c r="CE263" s="334"/>
      <c r="CF263" s="334"/>
      <c r="CG263" s="334"/>
      <c r="CH263" s="334"/>
      <c r="CI263" s="334"/>
      <c r="CJ263" s="334"/>
      <c r="CK263" s="334"/>
      <c r="CL263" s="334"/>
      <c r="CM263" s="334"/>
    </row>
    <row r="264" spans="1:91" s="282" customFormat="1" x14ac:dyDescent="0.25">
      <c r="A264" s="290" t="s">
        <v>13</v>
      </c>
      <c r="B264" s="289">
        <f>[3]Образование!$E23</f>
        <v>1.7000000000000001E-2</v>
      </c>
      <c r="C264" s="289">
        <f>[3]Образование!$G23</f>
        <v>1.7000000000000001E-2</v>
      </c>
      <c r="D264" s="289">
        <f>[3]Образование!$I23</f>
        <v>1.7000000000000001E-2</v>
      </c>
      <c r="E264" s="289">
        <f>[3]Образование!$K23</f>
        <v>0.26800000000000002</v>
      </c>
      <c r="F264" s="289">
        <f>[3]Образование!$M23</f>
        <v>0.26800000000000002</v>
      </c>
      <c r="G264" s="289">
        <f>[3]Образование!$O23</f>
        <v>0.26800000000000002</v>
      </c>
      <c r="H264" s="289">
        <f>[3]Образование!$Q23</f>
        <v>1.9E-2</v>
      </c>
      <c r="I264" s="289">
        <f>[3]Образование!$S23</f>
        <v>1.9E-2</v>
      </c>
      <c r="J264" s="289">
        <f>[3]Образование!$U23</f>
        <v>1.9E-2</v>
      </c>
      <c r="K264" s="289">
        <f>[3]Образование!$W23</f>
        <v>0.35199999999999998</v>
      </c>
      <c r="L264" s="289">
        <f>[3]Образование!$Y23</f>
        <v>0.35199999999999998</v>
      </c>
      <c r="M264" s="289">
        <f>[3]Образование!$AA23</f>
        <v>0.35199999999999998</v>
      </c>
      <c r="N264" s="289">
        <f>[3]Образование!$AC23</f>
        <v>0.44900000000000001</v>
      </c>
      <c r="O264" s="289">
        <f>[3]Образование!$AE23</f>
        <v>0.44900000000000001</v>
      </c>
      <c r="P264" s="289">
        <f>[3]Образование!$AG23</f>
        <v>0.44900000000000001</v>
      </c>
      <c r="Q264" s="289">
        <f>[3]Образование!$AI23</f>
        <v>0</v>
      </c>
      <c r="R264" s="289">
        <f>[3]Образование!$AK23</f>
        <v>0</v>
      </c>
      <c r="S264" s="289">
        <f>[3]Образование!$AM23</f>
        <v>0</v>
      </c>
      <c r="T264" s="289">
        <f>[3]Образование!$AO23</f>
        <v>0</v>
      </c>
      <c r="U264" s="289">
        <f>[3]Образование!$AQ23</f>
        <v>0</v>
      </c>
      <c r="V264" s="289">
        <f>[3]Образование!$AS23</f>
        <v>0</v>
      </c>
      <c r="W264" s="289">
        <f>[3]Образование!$AU23</f>
        <v>0</v>
      </c>
      <c r="X264" s="289">
        <f>[3]Образование!$AW23</f>
        <v>0</v>
      </c>
      <c r="Y264" s="289">
        <f>[3]Образование!$AY23</f>
        <v>0</v>
      </c>
      <c r="Z264" s="297">
        <f>[3]Образование!$BA23</f>
        <v>0</v>
      </c>
      <c r="AA264" s="297">
        <f>[3]Образование!$BC23</f>
        <v>0</v>
      </c>
      <c r="AB264" s="297">
        <f>[3]Образование!$BE23</f>
        <v>0</v>
      </c>
      <c r="AC264" s="289">
        <f>MAX(B252:B294)</f>
        <v>1</v>
      </c>
      <c r="AD264" s="289">
        <f t="shared" ref="AD264:BC264" si="1481">MAX(C252:C294)</f>
        <v>1</v>
      </c>
      <c r="AE264" s="289">
        <f t="shared" si="1481"/>
        <v>1</v>
      </c>
      <c r="AF264" s="289">
        <f t="shared" si="1481"/>
        <v>1</v>
      </c>
      <c r="AG264" s="289">
        <f t="shared" si="1481"/>
        <v>1</v>
      </c>
      <c r="AH264" s="289">
        <f t="shared" si="1481"/>
        <v>1</v>
      </c>
      <c r="AI264" s="289">
        <f t="shared" si="1481"/>
        <v>1</v>
      </c>
      <c r="AJ264" s="289">
        <f t="shared" si="1481"/>
        <v>1</v>
      </c>
      <c r="AK264" s="289">
        <f t="shared" si="1481"/>
        <v>1</v>
      </c>
      <c r="AL264" s="289">
        <f t="shared" si="1481"/>
        <v>1</v>
      </c>
      <c r="AM264" s="289">
        <f t="shared" si="1481"/>
        <v>1</v>
      </c>
      <c r="AN264" s="289">
        <f t="shared" ref="AN264:AY264" si="1482">MAX(M252:M294)</f>
        <v>1</v>
      </c>
      <c r="AO264" s="289">
        <f t="shared" si="1482"/>
        <v>0.999</v>
      </c>
      <c r="AP264" s="289">
        <f t="shared" si="1482"/>
        <v>0.999</v>
      </c>
      <c r="AQ264" s="289">
        <f t="shared" si="1482"/>
        <v>0.999</v>
      </c>
      <c r="AR264" s="289">
        <f t="shared" si="1482"/>
        <v>1</v>
      </c>
      <c r="AS264" s="289">
        <f t="shared" si="1482"/>
        <v>1</v>
      </c>
      <c r="AT264" s="289">
        <f t="shared" si="1482"/>
        <v>1</v>
      </c>
      <c r="AU264" s="289">
        <f t="shared" si="1482"/>
        <v>1</v>
      </c>
      <c r="AV264" s="289">
        <f t="shared" si="1482"/>
        <v>1</v>
      </c>
      <c r="AW264" s="289">
        <f t="shared" si="1482"/>
        <v>1</v>
      </c>
      <c r="AX264" s="289">
        <f t="shared" si="1482"/>
        <v>1</v>
      </c>
      <c r="AY264" s="289">
        <f t="shared" si="1482"/>
        <v>1</v>
      </c>
      <c r="AZ264" s="289">
        <f t="shared" si="1481"/>
        <v>1</v>
      </c>
      <c r="BA264" s="289">
        <f t="shared" si="1481"/>
        <v>1</v>
      </c>
      <c r="BB264" s="289">
        <f t="shared" si="1481"/>
        <v>1</v>
      </c>
      <c r="BC264" s="289">
        <f t="shared" si="1481"/>
        <v>1</v>
      </c>
      <c r="BD264" s="289">
        <f t="shared" si="1369"/>
        <v>1.7000000000000001E-2</v>
      </c>
      <c r="BE264" s="289">
        <f t="shared" ref="BE264" si="1483">C264/AD264</f>
        <v>1.7000000000000001E-2</v>
      </c>
      <c r="BF264" s="289">
        <f t="shared" ref="BF264" si="1484">D264/AE264</f>
        <v>1.7000000000000001E-2</v>
      </c>
      <c r="BG264" s="289">
        <f t="shared" ref="BG264" si="1485">E264/AF264</f>
        <v>0.26800000000000002</v>
      </c>
      <c r="BH264" s="289">
        <f t="shared" ref="BH264" si="1486">F264/AG264</f>
        <v>0.26800000000000002</v>
      </c>
      <c r="BI264" s="289">
        <f t="shared" ref="BI264" si="1487">G264/AH264</f>
        <v>0.26800000000000002</v>
      </c>
      <c r="BJ264" s="289">
        <f t="shared" ref="BJ264" si="1488">H264/AI264</f>
        <v>1.9E-2</v>
      </c>
      <c r="BK264" s="289">
        <f t="shared" ref="BK264" si="1489">I264/AJ264</f>
        <v>1.9E-2</v>
      </c>
      <c r="BL264" s="289">
        <f t="shared" ref="BL264" si="1490">J264/AK264</f>
        <v>1.9E-2</v>
      </c>
      <c r="BM264" s="289">
        <f t="shared" ref="BM264" si="1491">K264/AL264</f>
        <v>0.35199999999999998</v>
      </c>
      <c r="BN264" s="289">
        <f t="shared" ref="BN264" si="1492">L264/AM264</f>
        <v>0.35199999999999998</v>
      </c>
      <c r="BO264" s="289">
        <f t="shared" ref="BO264:BZ264" si="1493">M264/AN264</f>
        <v>0.35199999999999998</v>
      </c>
      <c r="BP264" s="289">
        <f t="shared" si="1493"/>
        <v>0.44944944944944948</v>
      </c>
      <c r="BQ264" s="289">
        <f t="shared" si="1493"/>
        <v>0.44944944944944948</v>
      </c>
      <c r="BR264" s="289">
        <f t="shared" si="1493"/>
        <v>0.44944944944944948</v>
      </c>
      <c r="BS264" s="289">
        <f t="shared" si="1493"/>
        <v>0</v>
      </c>
      <c r="BT264" s="289">
        <f t="shared" si="1493"/>
        <v>0</v>
      </c>
      <c r="BU264" s="289">
        <f t="shared" si="1493"/>
        <v>0</v>
      </c>
      <c r="BV264" s="289">
        <f t="shared" si="1493"/>
        <v>0</v>
      </c>
      <c r="BW264" s="289">
        <f t="shared" si="1493"/>
        <v>0</v>
      </c>
      <c r="BX264" s="289">
        <f t="shared" si="1493"/>
        <v>0</v>
      </c>
      <c r="BY264" s="289">
        <f t="shared" si="1493"/>
        <v>0</v>
      </c>
      <c r="BZ264" s="289">
        <f t="shared" si="1493"/>
        <v>0</v>
      </c>
      <c r="CA264" s="289">
        <f t="shared" ref="CA264" si="1494">Y264/AZ264</f>
        <v>0</v>
      </c>
      <c r="CB264" s="289">
        <f t="shared" ref="CB264" si="1495">Z264/BA264</f>
        <v>0</v>
      </c>
      <c r="CC264" s="289">
        <f t="shared" ref="CC264" si="1496">AA264/BB264</f>
        <v>0</v>
      </c>
      <c r="CD264" s="289">
        <f t="shared" ref="CD264" si="1497">AB264/BC264</f>
        <v>0</v>
      </c>
      <c r="CE264" s="334">
        <f t="shared" si="1385"/>
        <v>0.12282771660549439</v>
      </c>
      <c r="CF264" s="334">
        <f t="shared" si="1386"/>
        <v>0.12282771660549439</v>
      </c>
      <c r="CG264" s="334">
        <f t="shared" si="1387"/>
        <v>0.12282771660549439</v>
      </c>
      <c r="CH264" s="334">
        <f>MAX(CE252:CE294)</f>
        <v>0.6992407963519075</v>
      </c>
      <c r="CI264" s="334">
        <f t="shared" ref="CI264" si="1498">MAX(CF252:CF294)</f>
        <v>0.6992407963519075</v>
      </c>
      <c r="CJ264" s="334">
        <f t="shared" ref="CJ264" si="1499">MAX(CG252:CG294)</f>
        <v>0.6992407963519075</v>
      </c>
      <c r="CK264" s="334">
        <f t="shared" ref="CK264" si="1500">CE264/CH264</f>
        <v>0.17565868188228365</v>
      </c>
      <c r="CL264" s="334">
        <f t="shared" ref="CL264" si="1501">CF264/CI264</f>
        <v>0.17565868188228365</v>
      </c>
      <c r="CM264" s="334">
        <f t="shared" ref="CM264" si="1502">CG264/CJ264</f>
        <v>0.17565868188228365</v>
      </c>
    </row>
    <row r="265" spans="1:91" s="282" customFormat="1" ht="8.25" customHeight="1" x14ac:dyDescent="0.25">
      <c r="A265" s="290"/>
      <c r="B265" s="289"/>
      <c r="C265" s="289"/>
      <c r="D265" s="289"/>
      <c r="E265" s="289"/>
      <c r="F265" s="289"/>
      <c r="G265" s="289"/>
      <c r="H265" s="289"/>
      <c r="I265" s="289"/>
      <c r="J265" s="289"/>
      <c r="K265" s="289"/>
      <c r="L265" s="289"/>
      <c r="M265" s="289"/>
      <c r="N265" s="289"/>
      <c r="O265" s="289"/>
      <c r="P265" s="289"/>
      <c r="Q265" s="289"/>
      <c r="R265" s="289"/>
      <c r="S265" s="289"/>
      <c r="T265" s="289"/>
      <c r="U265" s="289"/>
      <c r="V265" s="289"/>
      <c r="W265" s="289"/>
      <c r="X265" s="289"/>
      <c r="Y265" s="289"/>
      <c r="Z265" s="297"/>
      <c r="AA265" s="297"/>
      <c r="AB265" s="297"/>
      <c r="AC265" s="289"/>
      <c r="AD265" s="289"/>
      <c r="AE265" s="289"/>
      <c r="AF265" s="289"/>
      <c r="AG265" s="289"/>
      <c r="AH265" s="289"/>
      <c r="AI265" s="289"/>
      <c r="AJ265" s="289"/>
      <c r="AK265" s="289"/>
      <c r="AL265" s="289"/>
      <c r="AM265" s="289"/>
      <c r="AN265" s="289"/>
      <c r="AO265" s="289"/>
      <c r="AP265" s="289"/>
      <c r="AQ265" s="289"/>
      <c r="AR265" s="289"/>
      <c r="AS265" s="289"/>
      <c r="AT265" s="289"/>
      <c r="AU265" s="289"/>
      <c r="AV265" s="289"/>
      <c r="AW265" s="289"/>
      <c r="AX265" s="289"/>
      <c r="AY265" s="289"/>
      <c r="AZ265" s="289"/>
      <c r="BA265" s="289"/>
      <c r="BB265" s="289"/>
      <c r="BC265" s="289"/>
      <c r="BD265" s="289"/>
      <c r="BE265" s="289"/>
      <c r="BF265" s="289"/>
      <c r="BG265" s="289"/>
      <c r="BH265" s="289"/>
      <c r="BI265" s="289"/>
      <c r="BJ265" s="289"/>
      <c r="BK265" s="289"/>
      <c r="BL265" s="289"/>
      <c r="BM265" s="289"/>
      <c r="BN265" s="289"/>
      <c r="BO265" s="289"/>
      <c r="BP265" s="289"/>
      <c r="BQ265" s="289"/>
      <c r="BR265" s="289"/>
      <c r="BS265" s="289"/>
      <c r="BT265" s="289"/>
      <c r="BU265" s="289"/>
      <c r="BV265" s="289"/>
      <c r="BW265" s="289"/>
      <c r="BX265" s="289"/>
      <c r="BY265" s="289"/>
      <c r="BZ265" s="289"/>
      <c r="CA265" s="289"/>
      <c r="CB265" s="289"/>
      <c r="CC265" s="289"/>
      <c r="CD265" s="289"/>
      <c r="CE265" s="334"/>
      <c r="CF265" s="334"/>
      <c r="CG265" s="334"/>
      <c r="CH265" s="334"/>
      <c r="CI265" s="334"/>
      <c r="CJ265" s="334"/>
      <c r="CK265" s="334"/>
      <c r="CL265" s="334"/>
      <c r="CM265" s="334"/>
    </row>
    <row r="266" spans="1:91" s="282" customFormat="1" x14ac:dyDescent="0.25">
      <c r="A266" s="291" t="s">
        <v>14</v>
      </c>
      <c r="B266" s="289">
        <f>[3]Образование!$E25</f>
        <v>0.19</v>
      </c>
      <c r="C266" s="289">
        <f>[3]Образование!$G25</f>
        <v>0.19</v>
      </c>
      <c r="D266" s="289">
        <f>[3]Образование!$I25</f>
        <v>0.19</v>
      </c>
      <c r="E266" s="289">
        <f>[3]Образование!$K25</f>
        <v>0.57099999999999995</v>
      </c>
      <c r="F266" s="289">
        <f>[3]Образование!$M25</f>
        <v>0.57099999999999995</v>
      </c>
      <c r="G266" s="289">
        <f>[3]Образование!$O25</f>
        <v>0.57099999999999995</v>
      </c>
      <c r="H266" s="289">
        <f>[3]Образование!$Q25</f>
        <v>0.154</v>
      </c>
      <c r="I266" s="289">
        <f>[3]Образование!$S25</f>
        <v>0.154</v>
      </c>
      <c r="J266" s="289">
        <f>[3]Образование!$U25</f>
        <v>0.154</v>
      </c>
      <c r="K266" s="289">
        <f>[3]Образование!$W25</f>
        <v>0.53400000000000003</v>
      </c>
      <c r="L266" s="289">
        <f>[3]Образование!$Y25</f>
        <v>0.53400000000000003</v>
      </c>
      <c r="M266" s="289">
        <f>[3]Образование!$AA25</f>
        <v>0.53400000000000003</v>
      </c>
      <c r="N266" s="289">
        <f>[3]Образование!$AC25</f>
        <v>0.14299999999999999</v>
      </c>
      <c r="O266" s="289">
        <f>[3]Образование!$AE25</f>
        <v>0.14299999999999999</v>
      </c>
      <c r="P266" s="289">
        <f>[3]Образование!$AG25</f>
        <v>0.14299999999999999</v>
      </c>
      <c r="Q266" s="289">
        <f>[3]Образование!$AI25</f>
        <v>0</v>
      </c>
      <c r="R266" s="289">
        <f>[3]Образование!$AK25</f>
        <v>0</v>
      </c>
      <c r="S266" s="289">
        <f>[3]Образование!$AM25</f>
        <v>0</v>
      </c>
      <c r="T266" s="289">
        <f>[3]Образование!$AO25</f>
        <v>0</v>
      </c>
      <c r="U266" s="289">
        <f>[3]Образование!$AQ25</f>
        <v>0</v>
      </c>
      <c r="V266" s="289">
        <f>[3]Образование!$AS25</f>
        <v>0</v>
      </c>
      <c r="W266" s="289">
        <f>[3]Образование!$AU25</f>
        <v>0</v>
      </c>
      <c r="X266" s="289">
        <f>[3]Образование!$AW25</f>
        <v>0</v>
      </c>
      <c r="Y266" s="289">
        <f>[3]Образование!$AY25</f>
        <v>0</v>
      </c>
      <c r="Z266" s="297">
        <f>[3]Образование!$BA25</f>
        <v>0</v>
      </c>
      <c r="AA266" s="297">
        <f>[3]Образование!$BC25</f>
        <v>0</v>
      </c>
      <c r="AB266" s="297">
        <f>[3]Образование!$BE25</f>
        <v>0</v>
      </c>
      <c r="AC266" s="289">
        <f>MAX(B252:B294)</f>
        <v>1</v>
      </c>
      <c r="AD266" s="289">
        <f t="shared" ref="AD266:BC266" si="1503">MAX(C252:C294)</f>
        <v>1</v>
      </c>
      <c r="AE266" s="289">
        <f t="shared" si="1503"/>
        <v>1</v>
      </c>
      <c r="AF266" s="289">
        <f t="shared" si="1503"/>
        <v>1</v>
      </c>
      <c r="AG266" s="289">
        <f t="shared" si="1503"/>
        <v>1</v>
      </c>
      <c r="AH266" s="289">
        <f t="shared" si="1503"/>
        <v>1</v>
      </c>
      <c r="AI266" s="289">
        <f t="shared" si="1503"/>
        <v>1</v>
      </c>
      <c r="AJ266" s="289">
        <f t="shared" si="1503"/>
        <v>1</v>
      </c>
      <c r="AK266" s="289">
        <f t="shared" si="1503"/>
        <v>1</v>
      </c>
      <c r="AL266" s="289">
        <f t="shared" si="1503"/>
        <v>1</v>
      </c>
      <c r="AM266" s="289">
        <f t="shared" si="1503"/>
        <v>1</v>
      </c>
      <c r="AN266" s="289">
        <f t="shared" ref="AN266:AY266" si="1504">MAX(M252:M294)</f>
        <v>1</v>
      </c>
      <c r="AO266" s="289">
        <f t="shared" si="1504"/>
        <v>0.999</v>
      </c>
      <c r="AP266" s="289">
        <f t="shared" si="1504"/>
        <v>0.999</v>
      </c>
      <c r="AQ266" s="289">
        <f t="shared" si="1504"/>
        <v>0.999</v>
      </c>
      <c r="AR266" s="289">
        <f t="shared" si="1504"/>
        <v>1</v>
      </c>
      <c r="AS266" s="289">
        <f t="shared" si="1504"/>
        <v>1</v>
      </c>
      <c r="AT266" s="289">
        <f t="shared" si="1504"/>
        <v>1</v>
      </c>
      <c r="AU266" s="289">
        <f t="shared" si="1504"/>
        <v>1</v>
      </c>
      <c r="AV266" s="289">
        <f t="shared" si="1504"/>
        <v>1</v>
      </c>
      <c r="AW266" s="289">
        <f t="shared" si="1504"/>
        <v>1</v>
      </c>
      <c r="AX266" s="289">
        <f t="shared" si="1504"/>
        <v>1</v>
      </c>
      <c r="AY266" s="289">
        <f t="shared" si="1504"/>
        <v>1</v>
      </c>
      <c r="AZ266" s="289">
        <f t="shared" si="1503"/>
        <v>1</v>
      </c>
      <c r="BA266" s="289">
        <f t="shared" si="1503"/>
        <v>1</v>
      </c>
      <c r="BB266" s="289">
        <f t="shared" si="1503"/>
        <v>1</v>
      </c>
      <c r="BC266" s="289">
        <f t="shared" si="1503"/>
        <v>1</v>
      </c>
      <c r="BD266" s="289">
        <f t="shared" si="1369"/>
        <v>0.19</v>
      </c>
      <c r="BE266" s="289">
        <f t="shared" ref="BE266" si="1505">C266/AD266</f>
        <v>0.19</v>
      </c>
      <c r="BF266" s="289">
        <f t="shared" ref="BF266" si="1506">D266/AE266</f>
        <v>0.19</v>
      </c>
      <c r="BG266" s="289">
        <f t="shared" ref="BG266" si="1507">E266/AF266</f>
        <v>0.57099999999999995</v>
      </c>
      <c r="BH266" s="289">
        <f t="shared" ref="BH266" si="1508">F266/AG266</f>
        <v>0.57099999999999995</v>
      </c>
      <c r="BI266" s="289">
        <f t="shared" ref="BI266" si="1509">G266/AH266</f>
        <v>0.57099999999999995</v>
      </c>
      <c r="BJ266" s="289">
        <f t="shared" ref="BJ266" si="1510">H266/AI266</f>
        <v>0.154</v>
      </c>
      <c r="BK266" s="289">
        <f t="shared" ref="BK266" si="1511">I266/AJ266</f>
        <v>0.154</v>
      </c>
      <c r="BL266" s="289">
        <f t="shared" ref="BL266" si="1512">J266/AK266</f>
        <v>0.154</v>
      </c>
      <c r="BM266" s="289">
        <f t="shared" ref="BM266" si="1513">K266/AL266</f>
        <v>0.53400000000000003</v>
      </c>
      <c r="BN266" s="289">
        <f t="shared" ref="BN266" si="1514">L266/AM266</f>
        <v>0.53400000000000003</v>
      </c>
      <c r="BO266" s="289">
        <f t="shared" ref="BO266:BZ266" si="1515">M266/AN266</f>
        <v>0.53400000000000003</v>
      </c>
      <c r="BP266" s="289">
        <f t="shared" si="1515"/>
        <v>0.14314314314314314</v>
      </c>
      <c r="BQ266" s="289">
        <f t="shared" si="1515"/>
        <v>0.14314314314314314</v>
      </c>
      <c r="BR266" s="289">
        <f t="shared" si="1515"/>
        <v>0.14314314314314314</v>
      </c>
      <c r="BS266" s="289">
        <f t="shared" si="1515"/>
        <v>0</v>
      </c>
      <c r="BT266" s="289">
        <f t="shared" si="1515"/>
        <v>0</v>
      </c>
      <c r="BU266" s="289">
        <f t="shared" si="1515"/>
        <v>0</v>
      </c>
      <c r="BV266" s="289">
        <f t="shared" si="1515"/>
        <v>0</v>
      </c>
      <c r="BW266" s="289">
        <f t="shared" si="1515"/>
        <v>0</v>
      </c>
      <c r="BX266" s="289">
        <f t="shared" si="1515"/>
        <v>0</v>
      </c>
      <c r="BY266" s="289">
        <f t="shared" si="1515"/>
        <v>0</v>
      </c>
      <c r="BZ266" s="289">
        <f t="shared" si="1515"/>
        <v>0</v>
      </c>
      <c r="CA266" s="289">
        <f t="shared" ref="CA266" si="1516">Y266/AZ266</f>
        <v>0</v>
      </c>
      <c r="CB266" s="289">
        <f t="shared" ref="CB266" si="1517">Z266/BA266</f>
        <v>0</v>
      </c>
      <c r="CC266" s="289">
        <f t="shared" ref="CC266" si="1518">AA266/BB266</f>
        <v>0</v>
      </c>
      <c r="CD266" s="289">
        <f t="shared" ref="CD266" si="1519">AB266/BC266</f>
        <v>0</v>
      </c>
      <c r="CE266" s="334">
        <f t="shared" si="1385"/>
        <v>0.17690479368257145</v>
      </c>
      <c r="CF266" s="334">
        <f t="shared" si="1386"/>
        <v>0.17690479368257145</v>
      </c>
      <c r="CG266" s="334">
        <f t="shared" si="1387"/>
        <v>0.17690479368257145</v>
      </c>
      <c r="CH266" s="334">
        <f>MAX(CE252:CE294)</f>
        <v>0.6992407963519075</v>
      </c>
      <c r="CI266" s="334">
        <f t="shared" ref="CI266" si="1520">MAX(CF252:CF294)</f>
        <v>0.6992407963519075</v>
      </c>
      <c r="CJ266" s="334">
        <f t="shared" ref="CJ266" si="1521">MAX(CG252:CG294)</f>
        <v>0.6992407963519075</v>
      </c>
      <c r="CK266" s="334">
        <f t="shared" ref="CK266" si="1522">CE266/CH266</f>
        <v>0.25299552687074689</v>
      </c>
      <c r="CL266" s="334">
        <f t="shared" ref="CL266" si="1523">CF266/CI266</f>
        <v>0.25299552687074689</v>
      </c>
      <c r="CM266" s="334">
        <f t="shared" ref="CM266" si="1524">CG266/CJ266</f>
        <v>0.25299552687074689</v>
      </c>
    </row>
    <row r="267" spans="1:91" s="282" customFormat="1" ht="7.5" customHeight="1" x14ac:dyDescent="0.25">
      <c r="A267" s="291"/>
      <c r="B267" s="289"/>
      <c r="C267" s="289"/>
      <c r="D267" s="289"/>
      <c r="E267" s="289"/>
      <c r="F267" s="289"/>
      <c r="G267" s="289"/>
      <c r="H267" s="289"/>
      <c r="I267" s="289"/>
      <c r="J267" s="289"/>
      <c r="K267" s="289"/>
      <c r="L267" s="289"/>
      <c r="M267" s="289"/>
      <c r="N267" s="289"/>
      <c r="O267" s="289"/>
      <c r="P267" s="289"/>
      <c r="Q267" s="289"/>
      <c r="R267" s="289"/>
      <c r="S267" s="289"/>
      <c r="T267" s="289"/>
      <c r="U267" s="289"/>
      <c r="V267" s="289"/>
      <c r="W267" s="289"/>
      <c r="X267" s="289"/>
      <c r="Y267" s="289"/>
      <c r="Z267" s="297"/>
      <c r="AA267" s="297"/>
      <c r="AB267" s="297"/>
      <c r="AC267" s="289"/>
      <c r="AD267" s="289"/>
      <c r="AE267" s="289"/>
      <c r="AF267" s="289"/>
      <c r="AG267" s="289"/>
      <c r="AH267" s="289"/>
      <c r="AI267" s="289"/>
      <c r="AJ267" s="289"/>
      <c r="AK267" s="289"/>
      <c r="AL267" s="289"/>
      <c r="AM267" s="289"/>
      <c r="AN267" s="289"/>
      <c r="AO267" s="289"/>
      <c r="AP267" s="289"/>
      <c r="AQ267" s="289"/>
      <c r="AR267" s="289"/>
      <c r="AS267" s="289"/>
      <c r="AT267" s="289"/>
      <c r="AU267" s="289"/>
      <c r="AV267" s="289"/>
      <c r="AW267" s="289"/>
      <c r="AX267" s="289"/>
      <c r="AY267" s="289"/>
      <c r="AZ267" s="289"/>
      <c r="BA267" s="289"/>
      <c r="BB267" s="289"/>
      <c r="BC267" s="289"/>
      <c r="BD267" s="289"/>
      <c r="BE267" s="289"/>
      <c r="BF267" s="289"/>
      <c r="BG267" s="289"/>
      <c r="BH267" s="289"/>
      <c r="BI267" s="289"/>
      <c r="BJ267" s="289"/>
      <c r="BK267" s="289"/>
      <c r="BL267" s="289"/>
      <c r="BM267" s="289"/>
      <c r="BN267" s="289"/>
      <c r="BO267" s="289"/>
      <c r="BP267" s="289"/>
      <c r="BQ267" s="289"/>
      <c r="BR267" s="289"/>
      <c r="BS267" s="289"/>
      <c r="BT267" s="289"/>
      <c r="BU267" s="289"/>
      <c r="BV267" s="289"/>
      <c r="BW267" s="289"/>
      <c r="BX267" s="289"/>
      <c r="BY267" s="289"/>
      <c r="BZ267" s="289"/>
      <c r="CA267" s="289"/>
      <c r="CB267" s="289"/>
      <c r="CC267" s="289"/>
      <c r="CD267" s="289"/>
      <c r="CE267" s="334"/>
      <c r="CF267" s="334"/>
      <c r="CG267" s="334"/>
      <c r="CH267" s="334"/>
      <c r="CI267" s="334"/>
      <c r="CJ267" s="334"/>
      <c r="CK267" s="334"/>
      <c r="CL267" s="334"/>
      <c r="CM267" s="334"/>
    </row>
    <row r="268" spans="1:91" s="282" customFormat="1" x14ac:dyDescent="0.25">
      <c r="A268" s="291" t="s">
        <v>15</v>
      </c>
      <c r="B268" s="289">
        <f>[3]Образование!$E27</f>
        <v>0.10299999999999999</v>
      </c>
      <c r="C268" s="289">
        <f>[3]Образование!$G27</f>
        <v>0.10299999999999999</v>
      </c>
      <c r="D268" s="289">
        <f>[3]Образование!$I27</f>
        <v>0.10299999999999999</v>
      </c>
      <c r="E268" s="289">
        <f>[3]Образование!$K27</f>
        <v>0.30399999999999999</v>
      </c>
      <c r="F268" s="289">
        <f>[3]Образование!$M27</f>
        <v>0.30399999999999999</v>
      </c>
      <c r="G268" s="289">
        <f>[3]Образование!$O27</f>
        <v>0.30399999999999999</v>
      </c>
      <c r="H268" s="289">
        <f>[3]Образование!$Q27</f>
        <v>8.6999999999999994E-2</v>
      </c>
      <c r="I268" s="289">
        <f>[3]Образование!$S27</f>
        <v>8.6999999999999994E-2</v>
      </c>
      <c r="J268" s="289">
        <f>[3]Образование!$U27</f>
        <v>8.6999999999999994E-2</v>
      </c>
      <c r="K268" s="289">
        <f>[3]Образование!$W27</f>
        <v>0.28399999999999997</v>
      </c>
      <c r="L268" s="289">
        <f>[3]Образование!$Y27</f>
        <v>0.28399999999999997</v>
      </c>
      <c r="M268" s="289">
        <f>[3]Образование!$AA27</f>
        <v>0.28399999999999997</v>
      </c>
      <c r="N268" s="289">
        <f>[3]Образование!$AC27</f>
        <v>0.156</v>
      </c>
      <c r="O268" s="289">
        <f>[3]Образование!$AE27</f>
        <v>0.156</v>
      </c>
      <c r="P268" s="289">
        <f>[3]Образование!$AG27</f>
        <v>0.156</v>
      </c>
      <c r="Q268" s="289">
        <f>[3]Образование!$AI27</f>
        <v>0</v>
      </c>
      <c r="R268" s="289">
        <f>[3]Образование!$AK27</f>
        <v>0</v>
      </c>
      <c r="S268" s="289">
        <f>[3]Образование!$AM27</f>
        <v>0</v>
      </c>
      <c r="T268" s="289">
        <f>[3]Образование!$AO27</f>
        <v>0</v>
      </c>
      <c r="U268" s="289">
        <f>[3]Образование!$AQ27</f>
        <v>0</v>
      </c>
      <c r="V268" s="289">
        <f>[3]Образование!$AS27</f>
        <v>0</v>
      </c>
      <c r="W268" s="289">
        <f>[3]Образование!$AU27</f>
        <v>0</v>
      </c>
      <c r="X268" s="289">
        <f>[3]Образование!$AW27</f>
        <v>0</v>
      </c>
      <c r="Y268" s="289">
        <f>[3]Образование!$AY27</f>
        <v>0</v>
      </c>
      <c r="Z268" s="297">
        <f>[3]Образование!$BA27</f>
        <v>0</v>
      </c>
      <c r="AA268" s="297">
        <f>[3]Образование!$BC27</f>
        <v>0</v>
      </c>
      <c r="AB268" s="297">
        <f>[3]Образование!$BE27</f>
        <v>0</v>
      </c>
      <c r="AC268" s="289">
        <f>MAX(B252:B294)</f>
        <v>1</v>
      </c>
      <c r="AD268" s="289">
        <f t="shared" ref="AD268:BC268" si="1525">MAX(C252:C294)</f>
        <v>1</v>
      </c>
      <c r="AE268" s="289">
        <f t="shared" si="1525"/>
        <v>1</v>
      </c>
      <c r="AF268" s="289">
        <f t="shared" si="1525"/>
        <v>1</v>
      </c>
      <c r="AG268" s="289">
        <f t="shared" si="1525"/>
        <v>1</v>
      </c>
      <c r="AH268" s="289">
        <f t="shared" si="1525"/>
        <v>1</v>
      </c>
      <c r="AI268" s="289">
        <f t="shared" si="1525"/>
        <v>1</v>
      </c>
      <c r="AJ268" s="289">
        <f t="shared" si="1525"/>
        <v>1</v>
      </c>
      <c r="AK268" s="289">
        <f t="shared" si="1525"/>
        <v>1</v>
      </c>
      <c r="AL268" s="289">
        <f t="shared" si="1525"/>
        <v>1</v>
      </c>
      <c r="AM268" s="289">
        <f t="shared" si="1525"/>
        <v>1</v>
      </c>
      <c r="AN268" s="289">
        <f t="shared" ref="AN268:AY268" si="1526">MAX(M252:M294)</f>
        <v>1</v>
      </c>
      <c r="AO268" s="289">
        <f t="shared" si="1526"/>
        <v>0.999</v>
      </c>
      <c r="AP268" s="289">
        <f t="shared" si="1526"/>
        <v>0.999</v>
      </c>
      <c r="AQ268" s="289">
        <f t="shared" si="1526"/>
        <v>0.999</v>
      </c>
      <c r="AR268" s="289">
        <f t="shared" si="1526"/>
        <v>1</v>
      </c>
      <c r="AS268" s="289">
        <f t="shared" si="1526"/>
        <v>1</v>
      </c>
      <c r="AT268" s="289">
        <f t="shared" si="1526"/>
        <v>1</v>
      </c>
      <c r="AU268" s="289">
        <f t="shared" si="1526"/>
        <v>1</v>
      </c>
      <c r="AV268" s="289">
        <f t="shared" si="1526"/>
        <v>1</v>
      </c>
      <c r="AW268" s="289">
        <f t="shared" si="1526"/>
        <v>1</v>
      </c>
      <c r="AX268" s="289">
        <f t="shared" si="1526"/>
        <v>1</v>
      </c>
      <c r="AY268" s="289">
        <f t="shared" si="1526"/>
        <v>1</v>
      </c>
      <c r="AZ268" s="289">
        <f t="shared" si="1525"/>
        <v>1</v>
      </c>
      <c r="BA268" s="289">
        <f t="shared" si="1525"/>
        <v>1</v>
      </c>
      <c r="BB268" s="289">
        <f t="shared" si="1525"/>
        <v>1</v>
      </c>
      <c r="BC268" s="289">
        <f t="shared" si="1525"/>
        <v>1</v>
      </c>
      <c r="BD268" s="289">
        <f t="shared" si="1369"/>
        <v>0.10299999999999999</v>
      </c>
      <c r="BE268" s="289">
        <f t="shared" ref="BE268" si="1527">C268/AD268</f>
        <v>0.10299999999999999</v>
      </c>
      <c r="BF268" s="289">
        <f t="shared" ref="BF268" si="1528">D268/AE268</f>
        <v>0.10299999999999999</v>
      </c>
      <c r="BG268" s="289">
        <f t="shared" ref="BG268" si="1529">E268/AF268</f>
        <v>0.30399999999999999</v>
      </c>
      <c r="BH268" s="289">
        <f t="shared" ref="BH268" si="1530">F268/AG268</f>
        <v>0.30399999999999999</v>
      </c>
      <c r="BI268" s="289">
        <f t="shared" ref="BI268" si="1531">G268/AH268</f>
        <v>0.30399999999999999</v>
      </c>
      <c r="BJ268" s="289">
        <f t="shared" ref="BJ268" si="1532">H268/AI268</f>
        <v>8.6999999999999994E-2</v>
      </c>
      <c r="BK268" s="289">
        <f t="shared" ref="BK268" si="1533">I268/AJ268</f>
        <v>8.6999999999999994E-2</v>
      </c>
      <c r="BL268" s="289">
        <f t="shared" ref="BL268" si="1534">J268/AK268</f>
        <v>8.6999999999999994E-2</v>
      </c>
      <c r="BM268" s="289">
        <f t="shared" ref="BM268" si="1535">K268/AL268</f>
        <v>0.28399999999999997</v>
      </c>
      <c r="BN268" s="289">
        <f t="shared" ref="BN268" si="1536">L268/AM268</f>
        <v>0.28399999999999997</v>
      </c>
      <c r="BO268" s="289">
        <f t="shared" ref="BO268:BZ268" si="1537">M268/AN268</f>
        <v>0.28399999999999997</v>
      </c>
      <c r="BP268" s="289">
        <f t="shared" si="1537"/>
        <v>0.15615615615615616</v>
      </c>
      <c r="BQ268" s="289">
        <f t="shared" si="1537"/>
        <v>0.15615615615615616</v>
      </c>
      <c r="BR268" s="289">
        <f t="shared" si="1537"/>
        <v>0.15615615615615616</v>
      </c>
      <c r="BS268" s="289">
        <f t="shared" si="1537"/>
        <v>0</v>
      </c>
      <c r="BT268" s="289">
        <f t="shared" si="1537"/>
        <v>0</v>
      </c>
      <c r="BU268" s="289">
        <f t="shared" si="1537"/>
        <v>0</v>
      </c>
      <c r="BV268" s="289">
        <f t="shared" si="1537"/>
        <v>0</v>
      </c>
      <c r="BW268" s="289">
        <f t="shared" si="1537"/>
        <v>0</v>
      </c>
      <c r="BX268" s="289">
        <f t="shared" si="1537"/>
        <v>0</v>
      </c>
      <c r="BY268" s="289">
        <f t="shared" si="1537"/>
        <v>0</v>
      </c>
      <c r="BZ268" s="289">
        <f t="shared" si="1537"/>
        <v>0</v>
      </c>
      <c r="CA268" s="289">
        <f t="shared" ref="CA268" si="1538">Y268/AZ268</f>
        <v>0</v>
      </c>
      <c r="CB268" s="289">
        <f t="shared" ref="CB268" si="1539">Z268/BA268</f>
        <v>0</v>
      </c>
      <c r="CC268" s="289">
        <f t="shared" ref="CC268" si="1540">AA268/BB268</f>
        <v>0</v>
      </c>
      <c r="CD268" s="289">
        <f t="shared" ref="CD268" si="1541">AB268/BC268</f>
        <v>0</v>
      </c>
      <c r="CE268" s="334">
        <f t="shared" si="1385"/>
        <v>0.10379512846179513</v>
      </c>
      <c r="CF268" s="334">
        <f t="shared" si="1386"/>
        <v>0.10379512846179513</v>
      </c>
      <c r="CG268" s="334">
        <f t="shared" si="1387"/>
        <v>0.10379512846179513</v>
      </c>
      <c r="CH268" s="334">
        <f>MAX(CE252:CE294)</f>
        <v>0.6992407963519075</v>
      </c>
      <c r="CI268" s="334">
        <f t="shared" ref="CI268" si="1542">MAX(CF252:CF294)</f>
        <v>0.6992407963519075</v>
      </c>
      <c r="CJ268" s="334">
        <f t="shared" ref="CJ268" si="1543">MAX(CG252:CG294)</f>
        <v>0.6992407963519075</v>
      </c>
      <c r="CK268" s="334">
        <f t="shared" ref="CK268" si="1544">CE268/CH268</f>
        <v>0.14843974922990344</v>
      </c>
      <c r="CL268" s="334">
        <f t="shared" ref="CL268" si="1545">CF268/CI268</f>
        <v>0.14843974922990344</v>
      </c>
      <c r="CM268" s="334">
        <f t="shared" ref="CM268" si="1546">CG268/CJ268</f>
        <v>0.14843974922990344</v>
      </c>
    </row>
    <row r="269" spans="1:91" s="282" customFormat="1" ht="6" customHeight="1" x14ac:dyDescent="0.25">
      <c r="A269" s="291"/>
      <c r="B269" s="289"/>
      <c r="C269" s="289"/>
      <c r="D269" s="289"/>
      <c r="E269" s="289"/>
      <c r="F269" s="289"/>
      <c r="G269" s="289"/>
      <c r="H269" s="289"/>
      <c r="I269" s="289"/>
      <c r="J269" s="289"/>
      <c r="K269" s="289"/>
      <c r="L269" s="289"/>
      <c r="M269" s="289"/>
      <c r="N269" s="289"/>
      <c r="O269" s="289"/>
      <c r="P269" s="289"/>
      <c r="Q269" s="289"/>
      <c r="R269" s="289"/>
      <c r="S269" s="289"/>
      <c r="T269" s="289"/>
      <c r="U269" s="289"/>
      <c r="V269" s="289"/>
      <c r="W269" s="289"/>
      <c r="X269" s="289"/>
      <c r="Y269" s="289"/>
      <c r="Z269" s="297"/>
      <c r="AA269" s="297"/>
      <c r="AB269" s="297"/>
      <c r="AC269" s="289"/>
      <c r="AD269" s="289"/>
      <c r="AE269" s="289"/>
      <c r="AF269" s="289"/>
      <c r="AG269" s="289"/>
      <c r="AH269" s="289"/>
      <c r="AI269" s="289"/>
      <c r="AJ269" s="289"/>
      <c r="AK269" s="289"/>
      <c r="AL269" s="289"/>
      <c r="AM269" s="289"/>
      <c r="AN269" s="289"/>
      <c r="AO269" s="289"/>
      <c r="AP269" s="289"/>
      <c r="AQ269" s="289"/>
      <c r="AR269" s="289"/>
      <c r="AS269" s="289"/>
      <c r="AT269" s="289"/>
      <c r="AU269" s="289"/>
      <c r="AV269" s="289"/>
      <c r="AW269" s="289"/>
      <c r="AX269" s="289"/>
      <c r="AY269" s="289"/>
      <c r="AZ269" s="289"/>
      <c r="BA269" s="289"/>
      <c r="BB269" s="289"/>
      <c r="BC269" s="289"/>
      <c r="BD269" s="289"/>
      <c r="BE269" s="289"/>
      <c r="BF269" s="289"/>
      <c r="BG269" s="289"/>
      <c r="BH269" s="289"/>
      <c r="BI269" s="289"/>
      <c r="BJ269" s="289"/>
      <c r="BK269" s="289"/>
      <c r="BL269" s="289"/>
      <c r="BM269" s="289"/>
      <c r="BN269" s="289"/>
      <c r="BO269" s="289"/>
      <c r="BP269" s="289"/>
      <c r="BQ269" s="289"/>
      <c r="BR269" s="289"/>
      <c r="BS269" s="289"/>
      <c r="BT269" s="289"/>
      <c r="BU269" s="289"/>
      <c r="BV269" s="289"/>
      <c r="BW269" s="289"/>
      <c r="BX269" s="289"/>
      <c r="BY269" s="289"/>
      <c r="BZ269" s="289"/>
      <c r="CA269" s="289"/>
      <c r="CB269" s="289"/>
      <c r="CC269" s="289"/>
      <c r="CD269" s="289"/>
      <c r="CE269" s="334"/>
      <c r="CF269" s="334"/>
      <c r="CG269" s="334"/>
      <c r="CH269" s="334"/>
      <c r="CI269" s="334"/>
      <c r="CJ269" s="334"/>
      <c r="CK269" s="334"/>
      <c r="CL269" s="334"/>
      <c r="CM269" s="334"/>
    </row>
    <row r="270" spans="1:91" s="282" customFormat="1" x14ac:dyDescent="0.25">
      <c r="A270" s="291" t="s">
        <v>16</v>
      </c>
      <c r="B270" s="289">
        <f>[3]Образование!$E29</f>
        <v>0.155</v>
      </c>
      <c r="C270" s="289">
        <f>[3]Образование!$G29</f>
        <v>0.155</v>
      </c>
      <c r="D270" s="289">
        <f>[3]Образование!$I29</f>
        <v>0.155</v>
      </c>
      <c r="E270" s="289">
        <f>[3]Образование!$K29</f>
        <v>0.53600000000000003</v>
      </c>
      <c r="F270" s="289">
        <f>[3]Образование!$M29</f>
        <v>0.53600000000000003</v>
      </c>
      <c r="G270" s="289">
        <f>[3]Образование!$O29</f>
        <v>0.53600000000000003</v>
      </c>
      <c r="H270" s="289">
        <f>[3]Образование!$Q29</f>
        <v>0.115</v>
      </c>
      <c r="I270" s="289">
        <f>[3]Образование!$S29</f>
        <v>0.115</v>
      </c>
      <c r="J270" s="289">
        <f>[3]Образование!$U29</f>
        <v>0.115</v>
      </c>
      <c r="K270" s="289">
        <f>[3]Образование!$W29</f>
        <v>0.45500000000000002</v>
      </c>
      <c r="L270" s="289">
        <f>[3]Образование!$Y29</f>
        <v>0.45500000000000002</v>
      </c>
      <c r="M270" s="289">
        <f>[3]Образование!$AA29</f>
        <v>0.45500000000000002</v>
      </c>
      <c r="N270" s="289">
        <f>[3]Образование!$AC29</f>
        <v>0.17299999999999999</v>
      </c>
      <c r="O270" s="289">
        <f>[3]Образование!$AE29</f>
        <v>0.17299999999999999</v>
      </c>
      <c r="P270" s="289">
        <f>[3]Образование!$AG29</f>
        <v>0.17299999999999999</v>
      </c>
      <c r="Q270" s="289">
        <f>[3]Образование!$AI29</f>
        <v>0</v>
      </c>
      <c r="R270" s="289">
        <f>[3]Образование!$AK29</f>
        <v>0</v>
      </c>
      <c r="S270" s="289">
        <f>[3]Образование!$AM29</f>
        <v>0</v>
      </c>
      <c r="T270" s="289">
        <f>[3]Образование!$AO29</f>
        <v>0</v>
      </c>
      <c r="U270" s="289">
        <f>[3]Образование!$AQ29</f>
        <v>0</v>
      </c>
      <c r="V270" s="289">
        <f>[3]Образование!$AS29</f>
        <v>0</v>
      </c>
      <c r="W270" s="289">
        <f>[3]Образование!$AU29</f>
        <v>0</v>
      </c>
      <c r="X270" s="289">
        <f>[3]Образование!$AW29</f>
        <v>0</v>
      </c>
      <c r="Y270" s="289">
        <f>[3]Образование!$AY29</f>
        <v>0</v>
      </c>
      <c r="Z270" s="297">
        <f>[3]Образование!$BA29</f>
        <v>0</v>
      </c>
      <c r="AA270" s="297">
        <f>[3]Образование!$BC29</f>
        <v>0</v>
      </c>
      <c r="AB270" s="297">
        <f>[3]Образование!$BE29</f>
        <v>0</v>
      </c>
      <c r="AC270" s="289">
        <f>MAX(B252:B294)</f>
        <v>1</v>
      </c>
      <c r="AD270" s="289">
        <f t="shared" ref="AD270:BC270" si="1547">MAX(C252:C294)</f>
        <v>1</v>
      </c>
      <c r="AE270" s="289">
        <f t="shared" si="1547"/>
        <v>1</v>
      </c>
      <c r="AF270" s="289">
        <f t="shared" si="1547"/>
        <v>1</v>
      </c>
      <c r="AG270" s="289">
        <f t="shared" si="1547"/>
        <v>1</v>
      </c>
      <c r="AH270" s="289">
        <f t="shared" si="1547"/>
        <v>1</v>
      </c>
      <c r="AI270" s="289">
        <f t="shared" si="1547"/>
        <v>1</v>
      </c>
      <c r="AJ270" s="289">
        <f t="shared" si="1547"/>
        <v>1</v>
      </c>
      <c r="AK270" s="289">
        <f t="shared" si="1547"/>
        <v>1</v>
      </c>
      <c r="AL270" s="289">
        <f t="shared" si="1547"/>
        <v>1</v>
      </c>
      <c r="AM270" s="289">
        <f t="shared" si="1547"/>
        <v>1</v>
      </c>
      <c r="AN270" s="289">
        <f t="shared" ref="AN270:AY270" si="1548">MAX(M252:M294)</f>
        <v>1</v>
      </c>
      <c r="AO270" s="289">
        <f t="shared" si="1548"/>
        <v>0.999</v>
      </c>
      <c r="AP270" s="289">
        <f t="shared" si="1548"/>
        <v>0.999</v>
      </c>
      <c r="AQ270" s="289">
        <f t="shared" si="1548"/>
        <v>0.999</v>
      </c>
      <c r="AR270" s="289">
        <f t="shared" si="1548"/>
        <v>1</v>
      </c>
      <c r="AS270" s="289">
        <f t="shared" si="1548"/>
        <v>1</v>
      </c>
      <c r="AT270" s="289">
        <f t="shared" si="1548"/>
        <v>1</v>
      </c>
      <c r="AU270" s="289">
        <f t="shared" si="1548"/>
        <v>1</v>
      </c>
      <c r="AV270" s="289">
        <f t="shared" si="1548"/>
        <v>1</v>
      </c>
      <c r="AW270" s="289">
        <f t="shared" si="1548"/>
        <v>1</v>
      </c>
      <c r="AX270" s="289">
        <f t="shared" si="1548"/>
        <v>1</v>
      </c>
      <c r="AY270" s="289">
        <f t="shared" si="1548"/>
        <v>1</v>
      </c>
      <c r="AZ270" s="289">
        <f t="shared" si="1547"/>
        <v>1</v>
      </c>
      <c r="BA270" s="289">
        <f t="shared" si="1547"/>
        <v>1</v>
      </c>
      <c r="BB270" s="289">
        <f t="shared" si="1547"/>
        <v>1</v>
      </c>
      <c r="BC270" s="289">
        <f t="shared" si="1547"/>
        <v>1</v>
      </c>
      <c r="BD270" s="289">
        <f t="shared" si="1369"/>
        <v>0.155</v>
      </c>
      <c r="BE270" s="289">
        <f t="shared" ref="BE270" si="1549">C270/AD270</f>
        <v>0.155</v>
      </c>
      <c r="BF270" s="289">
        <f t="shared" ref="BF270" si="1550">D270/AE270</f>
        <v>0.155</v>
      </c>
      <c r="BG270" s="289">
        <f t="shared" ref="BG270" si="1551">E270/AF270</f>
        <v>0.53600000000000003</v>
      </c>
      <c r="BH270" s="289">
        <f t="shared" ref="BH270" si="1552">F270/AG270</f>
        <v>0.53600000000000003</v>
      </c>
      <c r="BI270" s="289">
        <f t="shared" ref="BI270" si="1553">G270/AH270</f>
        <v>0.53600000000000003</v>
      </c>
      <c r="BJ270" s="289">
        <f t="shared" ref="BJ270" si="1554">H270/AI270</f>
        <v>0.115</v>
      </c>
      <c r="BK270" s="289">
        <f t="shared" ref="BK270" si="1555">I270/AJ270</f>
        <v>0.115</v>
      </c>
      <c r="BL270" s="289">
        <f t="shared" ref="BL270" si="1556">J270/AK270</f>
        <v>0.115</v>
      </c>
      <c r="BM270" s="289">
        <f t="shared" ref="BM270" si="1557">K270/AL270</f>
        <v>0.45500000000000002</v>
      </c>
      <c r="BN270" s="289">
        <f t="shared" ref="BN270" si="1558">L270/AM270</f>
        <v>0.45500000000000002</v>
      </c>
      <c r="BO270" s="289">
        <f t="shared" ref="BO270:BZ270" si="1559">M270/AN270</f>
        <v>0.45500000000000002</v>
      </c>
      <c r="BP270" s="289">
        <f t="shared" si="1559"/>
        <v>0.17317317317317316</v>
      </c>
      <c r="BQ270" s="289">
        <f t="shared" si="1559"/>
        <v>0.17317317317317316</v>
      </c>
      <c r="BR270" s="289">
        <f t="shared" si="1559"/>
        <v>0.17317317317317316</v>
      </c>
      <c r="BS270" s="289">
        <f t="shared" si="1559"/>
        <v>0</v>
      </c>
      <c r="BT270" s="289">
        <f t="shared" si="1559"/>
        <v>0</v>
      </c>
      <c r="BU270" s="289">
        <f t="shared" si="1559"/>
        <v>0</v>
      </c>
      <c r="BV270" s="289">
        <f t="shared" si="1559"/>
        <v>0</v>
      </c>
      <c r="BW270" s="289">
        <f t="shared" si="1559"/>
        <v>0</v>
      </c>
      <c r="BX270" s="289">
        <f t="shared" si="1559"/>
        <v>0</v>
      </c>
      <c r="BY270" s="289">
        <f t="shared" si="1559"/>
        <v>0</v>
      </c>
      <c r="BZ270" s="289">
        <f t="shared" si="1559"/>
        <v>0</v>
      </c>
      <c r="CA270" s="289">
        <f t="shared" ref="CA270" si="1560">Y270/AZ270</f>
        <v>0</v>
      </c>
      <c r="CB270" s="289">
        <f t="shared" ref="CB270" si="1561">Z270/BA270</f>
        <v>0</v>
      </c>
      <c r="CC270" s="289">
        <f t="shared" ref="CC270" si="1562">AA270/BB270</f>
        <v>0</v>
      </c>
      <c r="CD270" s="289">
        <f t="shared" ref="CD270" si="1563">AB270/BC270</f>
        <v>0</v>
      </c>
      <c r="CE270" s="334">
        <f t="shared" si="1385"/>
        <v>0.15935257479701925</v>
      </c>
      <c r="CF270" s="334">
        <f t="shared" si="1386"/>
        <v>0.15935257479701925</v>
      </c>
      <c r="CG270" s="334">
        <f t="shared" si="1387"/>
        <v>0.15935257479701925</v>
      </c>
      <c r="CH270" s="334">
        <f>MAX(CE252:CE294)</f>
        <v>0.6992407963519075</v>
      </c>
      <c r="CI270" s="334">
        <f t="shared" ref="CI270" si="1564">MAX(CF252:CF294)</f>
        <v>0.6992407963519075</v>
      </c>
      <c r="CJ270" s="334">
        <f t="shared" ref="CJ270" si="1565">MAX(CG252:CG294)</f>
        <v>0.6992407963519075</v>
      </c>
      <c r="CK270" s="334">
        <f t="shared" ref="CK270" si="1566">CE270/CH270</f>
        <v>0.22789370361168365</v>
      </c>
      <c r="CL270" s="334">
        <f t="shared" ref="CL270" si="1567">CF270/CI270</f>
        <v>0.22789370361168365</v>
      </c>
      <c r="CM270" s="334">
        <f t="shared" ref="CM270" si="1568">CG270/CJ270</f>
        <v>0.22789370361168365</v>
      </c>
    </row>
    <row r="271" spans="1:91" s="282" customFormat="1" ht="7.5" customHeight="1" x14ac:dyDescent="0.25">
      <c r="A271" s="291"/>
      <c r="B271" s="289"/>
      <c r="C271" s="289"/>
      <c r="D271" s="289"/>
      <c r="E271" s="289"/>
      <c r="F271" s="289"/>
      <c r="G271" s="289"/>
      <c r="H271" s="289"/>
      <c r="I271" s="289"/>
      <c r="J271" s="289"/>
      <c r="K271" s="289"/>
      <c r="L271" s="289"/>
      <c r="M271" s="289"/>
      <c r="N271" s="289"/>
      <c r="O271" s="289"/>
      <c r="P271" s="289"/>
      <c r="Q271" s="289"/>
      <c r="R271" s="289"/>
      <c r="S271" s="289"/>
      <c r="T271" s="289"/>
      <c r="U271" s="289"/>
      <c r="V271" s="289"/>
      <c r="W271" s="289"/>
      <c r="X271" s="289"/>
      <c r="Y271" s="289"/>
      <c r="Z271" s="297"/>
      <c r="AA271" s="297"/>
      <c r="AB271" s="297"/>
      <c r="AC271" s="289"/>
      <c r="AD271" s="289"/>
      <c r="AE271" s="289"/>
      <c r="AF271" s="289"/>
      <c r="AG271" s="289"/>
      <c r="AH271" s="289"/>
      <c r="AI271" s="289"/>
      <c r="AJ271" s="289"/>
      <c r="AK271" s="289"/>
      <c r="AL271" s="289"/>
      <c r="AM271" s="289"/>
      <c r="AN271" s="289"/>
      <c r="AO271" s="289"/>
      <c r="AP271" s="289"/>
      <c r="AQ271" s="289"/>
      <c r="AR271" s="289"/>
      <c r="AS271" s="289"/>
      <c r="AT271" s="289"/>
      <c r="AU271" s="289"/>
      <c r="AV271" s="289"/>
      <c r="AW271" s="289"/>
      <c r="AX271" s="289"/>
      <c r="AY271" s="289"/>
      <c r="AZ271" s="289"/>
      <c r="BA271" s="289"/>
      <c r="BB271" s="289"/>
      <c r="BC271" s="289"/>
      <c r="BD271" s="289"/>
      <c r="BE271" s="289"/>
      <c r="BF271" s="289"/>
      <c r="BG271" s="289"/>
      <c r="BH271" s="289"/>
      <c r="BI271" s="289"/>
      <c r="BJ271" s="289"/>
      <c r="BK271" s="289"/>
      <c r="BL271" s="289"/>
      <c r="BM271" s="289"/>
      <c r="BN271" s="289"/>
      <c r="BO271" s="289"/>
      <c r="BP271" s="289"/>
      <c r="BQ271" s="289"/>
      <c r="BR271" s="289"/>
      <c r="BS271" s="289"/>
      <c r="BT271" s="289"/>
      <c r="BU271" s="289"/>
      <c r="BV271" s="289"/>
      <c r="BW271" s="289"/>
      <c r="BX271" s="289"/>
      <c r="BY271" s="289"/>
      <c r="BZ271" s="289"/>
      <c r="CA271" s="289"/>
      <c r="CB271" s="289"/>
      <c r="CC271" s="289"/>
      <c r="CD271" s="289"/>
      <c r="CE271" s="334"/>
      <c r="CF271" s="334"/>
      <c r="CG271" s="334"/>
      <c r="CH271" s="334"/>
      <c r="CI271" s="334"/>
      <c r="CJ271" s="334"/>
      <c r="CK271" s="334"/>
      <c r="CL271" s="334"/>
      <c r="CM271" s="334"/>
    </row>
    <row r="272" spans="1:91" s="282" customFormat="1" x14ac:dyDescent="0.25">
      <c r="A272" s="291" t="s">
        <v>17</v>
      </c>
      <c r="B272" s="289">
        <f>[3]Образование!$E31</f>
        <v>0.19</v>
      </c>
      <c r="C272" s="289">
        <f>[3]Образование!$G31</f>
        <v>0.19</v>
      </c>
      <c r="D272" s="289">
        <f>[3]Образование!$I31</f>
        <v>0.19</v>
      </c>
      <c r="E272" s="289">
        <f>[3]Образование!$K31</f>
        <v>0.35699999999999998</v>
      </c>
      <c r="F272" s="289">
        <f>[3]Образование!$M31</f>
        <v>0.35699999999999998</v>
      </c>
      <c r="G272" s="289">
        <f>[3]Образование!$O31</f>
        <v>0.35699999999999998</v>
      </c>
      <c r="H272" s="289">
        <f>[3]Образование!$Q31</f>
        <v>0.17299999999999999</v>
      </c>
      <c r="I272" s="289">
        <f>[3]Образование!$S31</f>
        <v>0.17299999999999999</v>
      </c>
      <c r="J272" s="289">
        <f>[3]Образование!$U31</f>
        <v>0.17299999999999999</v>
      </c>
      <c r="K272" s="289">
        <f>[3]Образование!$W31</f>
        <v>0.375</v>
      </c>
      <c r="L272" s="289">
        <f>[3]Образование!$Y31</f>
        <v>0.375</v>
      </c>
      <c r="M272" s="289">
        <f>[3]Образование!$AA31</f>
        <v>0.375</v>
      </c>
      <c r="N272" s="289">
        <f>[3]Образование!$AC31</f>
        <v>0.14699999999999999</v>
      </c>
      <c r="O272" s="289">
        <f>[3]Образование!$AE31</f>
        <v>0.14699999999999999</v>
      </c>
      <c r="P272" s="289">
        <f>[3]Образование!$AG31</f>
        <v>0.14699999999999999</v>
      </c>
      <c r="Q272" s="289">
        <f>[3]Образование!$AI31</f>
        <v>0</v>
      </c>
      <c r="R272" s="289">
        <f>[3]Образование!$AK31</f>
        <v>0</v>
      </c>
      <c r="S272" s="289">
        <f>[3]Образование!$AM31</f>
        <v>0</v>
      </c>
      <c r="T272" s="289">
        <f>[3]Образование!$AO31</f>
        <v>0</v>
      </c>
      <c r="U272" s="289">
        <f>[3]Образование!$AQ31</f>
        <v>0</v>
      </c>
      <c r="V272" s="289">
        <f>[3]Образование!$AS31</f>
        <v>0</v>
      </c>
      <c r="W272" s="289">
        <f>[3]Образование!$AU31</f>
        <v>0</v>
      </c>
      <c r="X272" s="289">
        <f>[3]Образование!$AW31</f>
        <v>0</v>
      </c>
      <c r="Y272" s="289">
        <f>[3]Образование!$AY31</f>
        <v>0</v>
      </c>
      <c r="Z272" s="297">
        <f>[3]Образование!$BA31</f>
        <v>0</v>
      </c>
      <c r="AA272" s="297">
        <f>[3]Образование!$BC31</f>
        <v>0</v>
      </c>
      <c r="AB272" s="297">
        <f>[3]Образование!$BE31</f>
        <v>0</v>
      </c>
      <c r="AC272" s="289">
        <f>MAX(B252:B294)</f>
        <v>1</v>
      </c>
      <c r="AD272" s="289">
        <f t="shared" ref="AD272:BC272" si="1569">MAX(C252:C294)</f>
        <v>1</v>
      </c>
      <c r="AE272" s="289">
        <f t="shared" si="1569"/>
        <v>1</v>
      </c>
      <c r="AF272" s="289">
        <f t="shared" si="1569"/>
        <v>1</v>
      </c>
      <c r="AG272" s="289">
        <f t="shared" si="1569"/>
        <v>1</v>
      </c>
      <c r="AH272" s="289">
        <f t="shared" si="1569"/>
        <v>1</v>
      </c>
      <c r="AI272" s="289">
        <f t="shared" si="1569"/>
        <v>1</v>
      </c>
      <c r="AJ272" s="289">
        <f t="shared" si="1569"/>
        <v>1</v>
      </c>
      <c r="AK272" s="289">
        <f t="shared" si="1569"/>
        <v>1</v>
      </c>
      <c r="AL272" s="289">
        <f t="shared" si="1569"/>
        <v>1</v>
      </c>
      <c r="AM272" s="289">
        <f t="shared" si="1569"/>
        <v>1</v>
      </c>
      <c r="AN272" s="289">
        <f t="shared" ref="AN272:AY272" si="1570">MAX(M252:M294)</f>
        <v>1</v>
      </c>
      <c r="AO272" s="289">
        <f t="shared" si="1570"/>
        <v>0.999</v>
      </c>
      <c r="AP272" s="289">
        <f t="shared" si="1570"/>
        <v>0.999</v>
      </c>
      <c r="AQ272" s="289">
        <f t="shared" si="1570"/>
        <v>0.999</v>
      </c>
      <c r="AR272" s="289">
        <f t="shared" si="1570"/>
        <v>1</v>
      </c>
      <c r="AS272" s="289">
        <f t="shared" si="1570"/>
        <v>1</v>
      </c>
      <c r="AT272" s="289">
        <f t="shared" si="1570"/>
        <v>1</v>
      </c>
      <c r="AU272" s="289">
        <f t="shared" si="1570"/>
        <v>1</v>
      </c>
      <c r="AV272" s="289">
        <f t="shared" si="1570"/>
        <v>1</v>
      </c>
      <c r="AW272" s="289">
        <f t="shared" si="1570"/>
        <v>1</v>
      </c>
      <c r="AX272" s="289">
        <f t="shared" si="1570"/>
        <v>1</v>
      </c>
      <c r="AY272" s="289">
        <f t="shared" si="1570"/>
        <v>1</v>
      </c>
      <c r="AZ272" s="289">
        <f t="shared" si="1569"/>
        <v>1</v>
      </c>
      <c r="BA272" s="289">
        <f t="shared" si="1569"/>
        <v>1</v>
      </c>
      <c r="BB272" s="289">
        <f t="shared" si="1569"/>
        <v>1</v>
      </c>
      <c r="BC272" s="289">
        <f t="shared" si="1569"/>
        <v>1</v>
      </c>
      <c r="BD272" s="289">
        <f t="shared" si="1369"/>
        <v>0.19</v>
      </c>
      <c r="BE272" s="289">
        <f t="shared" ref="BE272" si="1571">C272/AD272</f>
        <v>0.19</v>
      </c>
      <c r="BF272" s="289">
        <f t="shared" ref="BF272" si="1572">D272/AE272</f>
        <v>0.19</v>
      </c>
      <c r="BG272" s="289">
        <f t="shared" ref="BG272" si="1573">E272/AF272</f>
        <v>0.35699999999999998</v>
      </c>
      <c r="BH272" s="289">
        <f t="shared" ref="BH272" si="1574">F272/AG272</f>
        <v>0.35699999999999998</v>
      </c>
      <c r="BI272" s="289">
        <f t="shared" ref="BI272" si="1575">G272/AH272</f>
        <v>0.35699999999999998</v>
      </c>
      <c r="BJ272" s="289">
        <f t="shared" ref="BJ272" si="1576">H272/AI272</f>
        <v>0.17299999999999999</v>
      </c>
      <c r="BK272" s="289">
        <f t="shared" ref="BK272" si="1577">I272/AJ272</f>
        <v>0.17299999999999999</v>
      </c>
      <c r="BL272" s="289">
        <f t="shared" ref="BL272" si="1578">J272/AK272</f>
        <v>0.17299999999999999</v>
      </c>
      <c r="BM272" s="289">
        <f t="shared" ref="BM272" si="1579">K272/AL272</f>
        <v>0.375</v>
      </c>
      <c r="BN272" s="289">
        <f t="shared" ref="BN272" si="1580">L272/AM272</f>
        <v>0.375</v>
      </c>
      <c r="BO272" s="289">
        <f t="shared" ref="BO272:BZ272" si="1581">M272/AN272</f>
        <v>0.375</v>
      </c>
      <c r="BP272" s="289">
        <f t="shared" si="1581"/>
        <v>0.14714714714714713</v>
      </c>
      <c r="BQ272" s="289">
        <f t="shared" si="1581"/>
        <v>0.14714714714714713</v>
      </c>
      <c r="BR272" s="289">
        <f t="shared" si="1581"/>
        <v>0.14714714714714713</v>
      </c>
      <c r="BS272" s="289">
        <f t="shared" si="1581"/>
        <v>0</v>
      </c>
      <c r="BT272" s="289">
        <f t="shared" si="1581"/>
        <v>0</v>
      </c>
      <c r="BU272" s="289">
        <f t="shared" si="1581"/>
        <v>0</v>
      </c>
      <c r="BV272" s="289">
        <f t="shared" si="1581"/>
        <v>0</v>
      </c>
      <c r="BW272" s="289">
        <f t="shared" si="1581"/>
        <v>0</v>
      </c>
      <c r="BX272" s="289">
        <f t="shared" si="1581"/>
        <v>0</v>
      </c>
      <c r="BY272" s="289">
        <f t="shared" si="1581"/>
        <v>0</v>
      </c>
      <c r="BZ272" s="289">
        <f t="shared" si="1581"/>
        <v>0</v>
      </c>
      <c r="CA272" s="289">
        <f t="shared" ref="CA272" si="1582">Y272/AZ272</f>
        <v>0</v>
      </c>
      <c r="CB272" s="289">
        <f t="shared" ref="CB272" si="1583">Z272/BA272</f>
        <v>0</v>
      </c>
      <c r="CC272" s="289">
        <f t="shared" ref="CC272" si="1584">AA272/BB272</f>
        <v>0</v>
      </c>
      <c r="CD272" s="289">
        <f t="shared" ref="CD272" si="1585">AB272/BC272</f>
        <v>0</v>
      </c>
      <c r="CE272" s="334">
        <f t="shared" si="1385"/>
        <v>0.13801634968301635</v>
      </c>
      <c r="CF272" s="334">
        <f t="shared" si="1386"/>
        <v>0.13801634968301635</v>
      </c>
      <c r="CG272" s="334">
        <f t="shared" si="1387"/>
        <v>0.13801634968301635</v>
      </c>
      <c r="CH272" s="334">
        <f>MAX(CE252:CE294)</f>
        <v>0.6992407963519075</v>
      </c>
      <c r="CI272" s="334">
        <f t="shared" ref="CI272" si="1586">MAX(CF252:CF294)</f>
        <v>0.6992407963519075</v>
      </c>
      <c r="CJ272" s="334">
        <f t="shared" ref="CJ272" si="1587">MAX(CG252:CG294)</f>
        <v>0.6992407963519075</v>
      </c>
      <c r="CK272" s="334">
        <f t="shared" ref="CK272" si="1588">CE272/CH272</f>
        <v>0.19738028788234024</v>
      </c>
      <c r="CL272" s="334">
        <f t="shared" ref="CL272" si="1589">CF272/CI272</f>
        <v>0.19738028788234024</v>
      </c>
      <c r="CM272" s="334">
        <f t="shared" ref="CM272" si="1590">CG272/CJ272</f>
        <v>0.19738028788234024</v>
      </c>
    </row>
    <row r="273" spans="1:91" s="282" customFormat="1" ht="7.5" customHeight="1" x14ac:dyDescent="0.25">
      <c r="A273" s="291"/>
      <c r="B273" s="289"/>
      <c r="C273" s="289"/>
      <c r="D273" s="289"/>
      <c r="E273" s="289"/>
      <c r="F273" s="289"/>
      <c r="G273" s="289"/>
      <c r="H273" s="289"/>
      <c r="I273" s="289"/>
      <c r="J273" s="289"/>
      <c r="K273" s="289"/>
      <c r="L273" s="289"/>
      <c r="M273" s="289"/>
      <c r="N273" s="289"/>
      <c r="O273" s="289"/>
      <c r="P273" s="289"/>
      <c r="Q273" s="289"/>
      <c r="R273" s="289"/>
      <c r="S273" s="289"/>
      <c r="T273" s="289"/>
      <c r="U273" s="289"/>
      <c r="V273" s="289"/>
      <c r="W273" s="289"/>
      <c r="X273" s="289"/>
      <c r="Y273" s="289"/>
      <c r="Z273" s="297"/>
      <c r="AA273" s="297"/>
      <c r="AB273" s="297"/>
      <c r="AC273" s="289"/>
      <c r="AD273" s="289"/>
      <c r="AE273" s="289"/>
      <c r="AF273" s="289"/>
      <c r="AG273" s="289"/>
      <c r="AH273" s="289"/>
      <c r="AI273" s="289"/>
      <c r="AJ273" s="289"/>
      <c r="AK273" s="289"/>
      <c r="AL273" s="289"/>
      <c r="AM273" s="289"/>
      <c r="AN273" s="289"/>
      <c r="AO273" s="289"/>
      <c r="AP273" s="289"/>
      <c r="AQ273" s="289"/>
      <c r="AR273" s="289"/>
      <c r="AS273" s="289"/>
      <c r="AT273" s="289"/>
      <c r="AU273" s="289"/>
      <c r="AV273" s="289"/>
      <c r="AW273" s="289"/>
      <c r="AX273" s="289"/>
      <c r="AY273" s="289"/>
      <c r="AZ273" s="289"/>
      <c r="BA273" s="289"/>
      <c r="BB273" s="289"/>
      <c r="BC273" s="289"/>
      <c r="BD273" s="289"/>
      <c r="BE273" s="289"/>
      <c r="BF273" s="289"/>
      <c r="BG273" s="289"/>
      <c r="BH273" s="289"/>
      <c r="BI273" s="289"/>
      <c r="BJ273" s="289"/>
      <c r="BK273" s="289"/>
      <c r="BL273" s="289"/>
      <c r="BM273" s="289"/>
      <c r="BN273" s="289"/>
      <c r="BO273" s="289"/>
      <c r="BP273" s="289"/>
      <c r="BQ273" s="289"/>
      <c r="BR273" s="289"/>
      <c r="BS273" s="289"/>
      <c r="BT273" s="289"/>
      <c r="BU273" s="289"/>
      <c r="BV273" s="289"/>
      <c r="BW273" s="289"/>
      <c r="BX273" s="289"/>
      <c r="BY273" s="289"/>
      <c r="BZ273" s="289"/>
      <c r="CA273" s="289"/>
      <c r="CB273" s="289"/>
      <c r="CC273" s="289"/>
      <c r="CD273" s="289"/>
      <c r="CE273" s="334"/>
      <c r="CF273" s="334"/>
      <c r="CG273" s="334"/>
      <c r="CH273" s="334"/>
      <c r="CI273" s="334"/>
      <c r="CJ273" s="334"/>
      <c r="CK273" s="334"/>
      <c r="CL273" s="334"/>
      <c r="CM273" s="334"/>
    </row>
    <row r="274" spans="1:91" s="282" customFormat="1" x14ac:dyDescent="0.25">
      <c r="A274" s="291" t="s">
        <v>18</v>
      </c>
      <c r="B274" s="289">
        <f>[3]Образование!$E33</f>
        <v>6.9000000000000006E-2</v>
      </c>
      <c r="C274" s="289">
        <f>[3]Образование!$G33</f>
        <v>6.9000000000000006E-2</v>
      </c>
      <c r="D274" s="289">
        <f>[3]Образование!$I33</f>
        <v>6.9000000000000006E-2</v>
      </c>
      <c r="E274" s="289">
        <f>[3]Образование!$K33</f>
        <v>0.19600000000000001</v>
      </c>
      <c r="F274" s="289">
        <f>[3]Образование!$M33</f>
        <v>0.19600000000000001</v>
      </c>
      <c r="G274" s="289">
        <f>[3]Образование!$O33</f>
        <v>0.19600000000000001</v>
      </c>
      <c r="H274" s="289">
        <f>[3]Образование!$Q33</f>
        <v>7.6999999999999999E-2</v>
      </c>
      <c r="I274" s="289">
        <f>[3]Образование!$S33</f>
        <v>7.6999999999999999E-2</v>
      </c>
      <c r="J274" s="289">
        <f>[3]Образование!$U33</f>
        <v>7.6999999999999999E-2</v>
      </c>
      <c r="K274" s="289">
        <f>[3]Образование!$W33</f>
        <v>0.23899999999999999</v>
      </c>
      <c r="L274" s="289">
        <f>[3]Образование!$Y33</f>
        <v>0.23899999999999999</v>
      </c>
      <c r="M274" s="289">
        <f>[3]Образование!$AA33</f>
        <v>0.23899999999999999</v>
      </c>
      <c r="N274" s="289">
        <f>[3]Образование!$AC33</f>
        <v>0.17799999999999999</v>
      </c>
      <c r="O274" s="289">
        <f>[3]Образование!$AE33</f>
        <v>0.17799999999999999</v>
      </c>
      <c r="P274" s="289">
        <f>[3]Образование!$AG33</f>
        <v>0.17799999999999999</v>
      </c>
      <c r="Q274" s="289">
        <f>[3]Образование!$AI33</f>
        <v>6.7000000000000004E-2</v>
      </c>
      <c r="R274" s="289">
        <f>[3]Образование!$AK33</f>
        <v>6.7000000000000004E-2</v>
      </c>
      <c r="S274" s="289">
        <f>[3]Образование!$AM33</f>
        <v>6.7000000000000004E-2</v>
      </c>
      <c r="T274" s="289">
        <f>[3]Образование!$AO33</f>
        <v>0.48099999999999998</v>
      </c>
      <c r="U274" s="289">
        <f>[3]Образование!$AQ33</f>
        <v>0.48099999999999998</v>
      </c>
      <c r="V274" s="289">
        <f>[3]Образование!$AS33</f>
        <v>0.48099999999999998</v>
      </c>
      <c r="W274" s="289">
        <f>[3]Образование!$AU33</f>
        <v>0</v>
      </c>
      <c r="X274" s="289">
        <f>[3]Образование!$AW33</f>
        <v>0</v>
      </c>
      <c r="Y274" s="289">
        <f>[3]Образование!$AY33</f>
        <v>0</v>
      </c>
      <c r="Z274" s="297">
        <f>[3]Образование!$BA33</f>
        <v>0</v>
      </c>
      <c r="AA274" s="297">
        <f>[3]Образование!$BC33</f>
        <v>0</v>
      </c>
      <c r="AB274" s="297">
        <f>[3]Образование!$BE33</f>
        <v>0</v>
      </c>
      <c r="AC274" s="289">
        <f>MAX(B252:B294)</f>
        <v>1</v>
      </c>
      <c r="AD274" s="289">
        <f t="shared" ref="AD274:BC274" si="1591">MAX(C252:C294)</f>
        <v>1</v>
      </c>
      <c r="AE274" s="289">
        <f t="shared" si="1591"/>
        <v>1</v>
      </c>
      <c r="AF274" s="289">
        <f t="shared" si="1591"/>
        <v>1</v>
      </c>
      <c r="AG274" s="289">
        <f t="shared" si="1591"/>
        <v>1</v>
      </c>
      <c r="AH274" s="289">
        <f t="shared" si="1591"/>
        <v>1</v>
      </c>
      <c r="AI274" s="289">
        <f t="shared" si="1591"/>
        <v>1</v>
      </c>
      <c r="AJ274" s="289">
        <f t="shared" si="1591"/>
        <v>1</v>
      </c>
      <c r="AK274" s="289">
        <f t="shared" si="1591"/>
        <v>1</v>
      </c>
      <c r="AL274" s="289">
        <f t="shared" si="1591"/>
        <v>1</v>
      </c>
      <c r="AM274" s="289">
        <f t="shared" si="1591"/>
        <v>1</v>
      </c>
      <c r="AN274" s="289">
        <f t="shared" ref="AN274:AY274" si="1592">MAX(M252:M294)</f>
        <v>1</v>
      </c>
      <c r="AO274" s="289">
        <f t="shared" si="1592"/>
        <v>0.999</v>
      </c>
      <c r="AP274" s="289">
        <f t="shared" si="1592"/>
        <v>0.999</v>
      </c>
      <c r="AQ274" s="289">
        <f t="shared" si="1592"/>
        <v>0.999</v>
      </c>
      <c r="AR274" s="289">
        <f t="shared" si="1592"/>
        <v>1</v>
      </c>
      <c r="AS274" s="289">
        <f t="shared" si="1592"/>
        <v>1</v>
      </c>
      <c r="AT274" s="289">
        <f t="shared" si="1592"/>
        <v>1</v>
      </c>
      <c r="AU274" s="289">
        <f t="shared" si="1592"/>
        <v>1</v>
      </c>
      <c r="AV274" s="289">
        <f t="shared" si="1592"/>
        <v>1</v>
      </c>
      <c r="AW274" s="289">
        <f t="shared" si="1592"/>
        <v>1</v>
      </c>
      <c r="AX274" s="289">
        <f t="shared" si="1592"/>
        <v>1</v>
      </c>
      <c r="AY274" s="289">
        <f t="shared" si="1592"/>
        <v>1</v>
      </c>
      <c r="AZ274" s="289">
        <f t="shared" si="1591"/>
        <v>1</v>
      </c>
      <c r="BA274" s="289">
        <f t="shared" si="1591"/>
        <v>1</v>
      </c>
      <c r="BB274" s="289">
        <f t="shared" si="1591"/>
        <v>1</v>
      </c>
      <c r="BC274" s="289">
        <f t="shared" si="1591"/>
        <v>1</v>
      </c>
      <c r="BD274" s="289">
        <f t="shared" si="1369"/>
        <v>6.9000000000000006E-2</v>
      </c>
      <c r="BE274" s="289">
        <f t="shared" ref="BE274" si="1593">C274/AD274</f>
        <v>6.9000000000000006E-2</v>
      </c>
      <c r="BF274" s="289">
        <f t="shared" ref="BF274" si="1594">D274/AE274</f>
        <v>6.9000000000000006E-2</v>
      </c>
      <c r="BG274" s="289">
        <f t="shared" ref="BG274" si="1595">E274/AF274</f>
        <v>0.19600000000000001</v>
      </c>
      <c r="BH274" s="289">
        <f t="shared" ref="BH274" si="1596">F274/AG274</f>
        <v>0.19600000000000001</v>
      </c>
      <c r="BI274" s="289">
        <f t="shared" ref="BI274" si="1597">G274/AH274</f>
        <v>0.19600000000000001</v>
      </c>
      <c r="BJ274" s="289">
        <f t="shared" ref="BJ274" si="1598">H274/AI274</f>
        <v>7.6999999999999999E-2</v>
      </c>
      <c r="BK274" s="289">
        <f t="shared" ref="BK274" si="1599">I274/AJ274</f>
        <v>7.6999999999999999E-2</v>
      </c>
      <c r="BL274" s="289">
        <f t="shared" ref="BL274" si="1600">J274/AK274</f>
        <v>7.6999999999999999E-2</v>
      </c>
      <c r="BM274" s="289">
        <f t="shared" ref="BM274" si="1601">K274/AL274</f>
        <v>0.23899999999999999</v>
      </c>
      <c r="BN274" s="289">
        <f t="shared" ref="BN274" si="1602">L274/AM274</f>
        <v>0.23899999999999999</v>
      </c>
      <c r="BO274" s="289">
        <f t="shared" ref="BO274:BZ274" si="1603">M274/AN274</f>
        <v>0.23899999999999999</v>
      </c>
      <c r="BP274" s="289">
        <f t="shared" si="1603"/>
        <v>0.17817817817817816</v>
      </c>
      <c r="BQ274" s="289">
        <f t="shared" si="1603"/>
        <v>0.17817817817817816</v>
      </c>
      <c r="BR274" s="289">
        <f t="shared" si="1603"/>
        <v>0.17817817817817816</v>
      </c>
      <c r="BS274" s="289">
        <f t="shared" si="1603"/>
        <v>6.7000000000000004E-2</v>
      </c>
      <c r="BT274" s="289">
        <f t="shared" si="1603"/>
        <v>6.7000000000000004E-2</v>
      </c>
      <c r="BU274" s="289">
        <f t="shared" si="1603"/>
        <v>6.7000000000000004E-2</v>
      </c>
      <c r="BV274" s="289">
        <f t="shared" si="1603"/>
        <v>0.48099999999999998</v>
      </c>
      <c r="BW274" s="289">
        <f t="shared" si="1603"/>
        <v>0.48099999999999998</v>
      </c>
      <c r="BX274" s="289">
        <f t="shared" si="1603"/>
        <v>0.48099999999999998</v>
      </c>
      <c r="BY274" s="289">
        <f t="shared" si="1603"/>
        <v>0</v>
      </c>
      <c r="BZ274" s="289">
        <f t="shared" si="1603"/>
        <v>0</v>
      </c>
      <c r="CA274" s="289">
        <f t="shared" ref="CA274" si="1604">Y274/AZ274</f>
        <v>0</v>
      </c>
      <c r="CB274" s="289">
        <f t="shared" ref="CB274" si="1605">Z274/BA274</f>
        <v>0</v>
      </c>
      <c r="CC274" s="289">
        <f t="shared" ref="CC274" si="1606">AA274/BB274</f>
        <v>0</v>
      </c>
      <c r="CD274" s="289">
        <f t="shared" ref="CD274" si="1607">AB274/BC274</f>
        <v>0</v>
      </c>
      <c r="CE274" s="334">
        <f t="shared" si="1385"/>
        <v>0.14524201979757534</v>
      </c>
      <c r="CF274" s="334">
        <f t="shared" si="1386"/>
        <v>0.14524201979757534</v>
      </c>
      <c r="CG274" s="334">
        <f t="shared" si="1387"/>
        <v>0.14524201979757534</v>
      </c>
      <c r="CH274" s="334">
        <f>MAX(CE252:CE294)</f>
        <v>0.6992407963519075</v>
      </c>
      <c r="CI274" s="334">
        <f t="shared" ref="CI274" si="1608">MAX(CF252:CF294)</f>
        <v>0.6992407963519075</v>
      </c>
      <c r="CJ274" s="334">
        <f t="shared" ref="CJ274" si="1609">MAX(CG252:CG294)</f>
        <v>0.6992407963519075</v>
      </c>
      <c r="CK274" s="334">
        <f t="shared" ref="CK274" si="1610">CE274/CH274</f>
        <v>0.20771388133434832</v>
      </c>
      <c r="CL274" s="334">
        <f t="shared" ref="CL274" si="1611">CF274/CI274</f>
        <v>0.20771388133434832</v>
      </c>
      <c r="CM274" s="334">
        <f t="shared" ref="CM274" si="1612">CG274/CJ274</f>
        <v>0.20771388133434832</v>
      </c>
    </row>
    <row r="275" spans="1:91" s="282" customFormat="1" ht="7.5" customHeight="1" x14ac:dyDescent="0.25">
      <c r="A275" s="291"/>
      <c r="B275" s="289"/>
      <c r="C275" s="289"/>
      <c r="D275" s="289"/>
      <c r="E275" s="289"/>
      <c r="F275" s="289"/>
      <c r="G275" s="289"/>
      <c r="H275" s="289"/>
      <c r="I275" s="289"/>
      <c r="J275" s="289"/>
      <c r="K275" s="289"/>
      <c r="L275" s="289"/>
      <c r="M275" s="289"/>
      <c r="N275" s="289"/>
      <c r="O275" s="289"/>
      <c r="P275" s="289"/>
      <c r="Q275" s="289"/>
      <c r="R275" s="289"/>
      <c r="S275" s="289"/>
      <c r="T275" s="289"/>
      <c r="U275" s="289"/>
      <c r="V275" s="289"/>
      <c r="W275" s="289"/>
      <c r="X275" s="289"/>
      <c r="Y275" s="289"/>
      <c r="Z275" s="297"/>
      <c r="AA275" s="297"/>
      <c r="AB275" s="297"/>
      <c r="AC275" s="289"/>
      <c r="AD275" s="289"/>
      <c r="AE275" s="289"/>
      <c r="AF275" s="289"/>
      <c r="AG275" s="289"/>
      <c r="AH275" s="289"/>
      <c r="AI275" s="289"/>
      <c r="AJ275" s="289"/>
      <c r="AK275" s="289"/>
      <c r="AL275" s="289"/>
      <c r="AM275" s="289"/>
      <c r="AN275" s="289"/>
      <c r="AO275" s="289"/>
      <c r="AP275" s="289"/>
      <c r="AQ275" s="289"/>
      <c r="AR275" s="289"/>
      <c r="AS275" s="289"/>
      <c r="AT275" s="289"/>
      <c r="AU275" s="289"/>
      <c r="AV275" s="289"/>
      <c r="AW275" s="289"/>
      <c r="AX275" s="289"/>
      <c r="AY275" s="289"/>
      <c r="AZ275" s="289"/>
      <c r="BA275" s="289"/>
      <c r="BB275" s="289"/>
      <c r="BC275" s="289"/>
      <c r="BD275" s="289"/>
      <c r="BE275" s="289"/>
      <c r="BF275" s="289"/>
      <c r="BG275" s="289"/>
      <c r="BH275" s="289"/>
      <c r="BI275" s="289"/>
      <c r="BJ275" s="289"/>
      <c r="BK275" s="289"/>
      <c r="BL275" s="289"/>
      <c r="BM275" s="289"/>
      <c r="BN275" s="289"/>
      <c r="BO275" s="289"/>
      <c r="BP275" s="289"/>
      <c r="BQ275" s="289"/>
      <c r="BR275" s="289"/>
      <c r="BS275" s="289"/>
      <c r="BT275" s="289"/>
      <c r="BU275" s="289"/>
      <c r="BV275" s="289"/>
      <c r="BW275" s="289"/>
      <c r="BX275" s="289"/>
      <c r="BY275" s="289"/>
      <c r="BZ275" s="289"/>
      <c r="CA275" s="289"/>
      <c r="CB275" s="289"/>
      <c r="CC275" s="289"/>
      <c r="CD275" s="289"/>
      <c r="CE275" s="334"/>
      <c r="CF275" s="334"/>
      <c r="CG275" s="334"/>
      <c r="CH275" s="334"/>
      <c r="CI275" s="334"/>
      <c r="CJ275" s="334"/>
      <c r="CK275" s="334"/>
      <c r="CL275" s="334"/>
      <c r="CM275" s="334"/>
    </row>
    <row r="276" spans="1:91" s="282" customFormat="1" x14ac:dyDescent="0.25">
      <c r="A276" s="291" t="s">
        <v>19</v>
      </c>
      <c r="B276" s="289">
        <f>[3]Образование!$E35</f>
        <v>0.155</v>
      </c>
      <c r="C276" s="289">
        <f>[3]Образование!$G35</f>
        <v>0.155</v>
      </c>
      <c r="D276" s="289">
        <f>[3]Образование!$I35</f>
        <v>0.155</v>
      </c>
      <c r="E276" s="289">
        <f>[3]Образование!$K35</f>
        <v>0.5</v>
      </c>
      <c r="F276" s="289">
        <f>[3]Образование!$M35</f>
        <v>0.5</v>
      </c>
      <c r="G276" s="289">
        <f>[3]Образование!$O35</f>
        <v>0.5</v>
      </c>
      <c r="H276" s="289">
        <f>[3]Образование!$Q35</f>
        <v>0.106</v>
      </c>
      <c r="I276" s="289">
        <f>[3]Образование!$S35</f>
        <v>0.106</v>
      </c>
      <c r="J276" s="289">
        <f>[3]Образование!$U35</f>
        <v>0.106</v>
      </c>
      <c r="K276" s="289">
        <f>[3]Образование!$W35</f>
        <v>0.38600000000000001</v>
      </c>
      <c r="L276" s="289">
        <f>[3]Образование!$Y35</f>
        <v>0.38600000000000001</v>
      </c>
      <c r="M276" s="289">
        <f>[3]Образование!$AA35</f>
        <v>0.38600000000000001</v>
      </c>
      <c r="N276" s="289">
        <f>[3]Образование!$AC35</f>
        <v>0.28699999999999998</v>
      </c>
      <c r="O276" s="289">
        <f>[3]Образование!$AE35</f>
        <v>0.28699999999999998</v>
      </c>
      <c r="P276" s="289">
        <f>[3]Образование!$AG35</f>
        <v>0.28699999999999998</v>
      </c>
      <c r="Q276" s="289">
        <f>[3]Образование!$AI35</f>
        <v>0</v>
      </c>
      <c r="R276" s="289">
        <f>[3]Образование!$AK35</f>
        <v>0</v>
      </c>
      <c r="S276" s="289">
        <f>[3]Образование!$AM35</f>
        <v>0</v>
      </c>
      <c r="T276" s="289">
        <f>[3]Образование!$AO35</f>
        <v>0</v>
      </c>
      <c r="U276" s="289">
        <f>[3]Образование!$AQ35</f>
        <v>0</v>
      </c>
      <c r="V276" s="289">
        <f>[3]Образование!$AS35</f>
        <v>0</v>
      </c>
      <c r="W276" s="289">
        <f>[3]Образование!$AU35</f>
        <v>0</v>
      </c>
      <c r="X276" s="289">
        <f>[3]Образование!$AW35</f>
        <v>0</v>
      </c>
      <c r="Y276" s="289">
        <f>[3]Образование!$AY35</f>
        <v>0</v>
      </c>
      <c r="Z276" s="297">
        <f>[3]Образование!$BA35</f>
        <v>0</v>
      </c>
      <c r="AA276" s="297">
        <f>[3]Образование!$BC35</f>
        <v>0</v>
      </c>
      <c r="AB276" s="297">
        <f>[3]Образование!$BE35</f>
        <v>0</v>
      </c>
      <c r="AC276" s="289">
        <f>MAX(B252:B294)</f>
        <v>1</v>
      </c>
      <c r="AD276" s="289">
        <f t="shared" ref="AD276:BC276" si="1613">MAX(C252:C294)</f>
        <v>1</v>
      </c>
      <c r="AE276" s="289">
        <f t="shared" si="1613"/>
        <v>1</v>
      </c>
      <c r="AF276" s="289">
        <f t="shared" si="1613"/>
        <v>1</v>
      </c>
      <c r="AG276" s="289">
        <f t="shared" si="1613"/>
        <v>1</v>
      </c>
      <c r="AH276" s="289">
        <f t="shared" si="1613"/>
        <v>1</v>
      </c>
      <c r="AI276" s="289">
        <f t="shared" si="1613"/>
        <v>1</v>
      </c>
      <c r="AJ276" s="289">
        <f t="shared" si="1613"/>
        <v>1</v>
      </c>
      <c r="AK276" s="289">
        <f t="shared" si="1613"/>
        <v>1</v>
      </c>
      <c r="AL276" s="289">
        <f t="shared" si="1613"/>
        <v>1</v>
      </c>
      <c r="AM276" s="289">
        <f t="shared" si="1613"/>
        <v>1</v>
      </c>
      <c r="AN276" s="289">
        <f t="shared" ref="AN276:AY276" si="1614">MAX(M252:M294)</f>
        <v>1</v>
      </c>
      <c r="AO276" s="289">
        <f t="shared" si="1614"/>
        <v>0.999</v>
      </c>
      <c r="AP276" s="289">
        <f t="shared" si="1614"/>
        <v>0.999</v>
      </c>
      <c r="AQ276" s="289">
        <f t="shared" si="1614"/>
        <v>0.999</v>
      </c>
      <c r="AR276" s="289">
        <f t="shared" si="1614"/>
        <v>1</v>
      </c>
      <c r="AS276" s="289">
        <f t="shared" si="1614"/>
        <v>1</v>
      </c>
      <c r="AT276" s="289">
        <f t="shared" si="1614"/>
        <v>1</v>
      </c>
      <c r="AU276" s="289">
        <f t="shared" si="1614"/>
        <v>1</v>
      </c>
      <c r="AV276" s="289">
        <f t="shared" si="1614"/>
        <v>1</v>
      </c>
      <c r="AW276" s="289">
        <f t="shared" si="1614"/>
        <v>1</v>
      </c>
      <c r="AX276" s="289">
        <f t="shared" si="1614"/>
        <v>1</v>
      </c>
      <c r="AY276" s="289">
        <f t="shared" si="1614"/>
        <v>1</v>
      </c>
      <c r="AZ276" s="289">
        <f t="shared" si="1613"/>
        <v>1</v>
      </c>
      <c r="BA276" s="289">
        <f t="shared" si="1613"/>
        <v>1</v>
      </c>
      <c r="BB276" s="289">
        <f t="shared" si="1613"/>
        <v>1</v>
      </c>
      <c r="BC276" s="289">
        <f t="shared" si="1613"/>
        <v>1</v>
      </c>
      <c r="BD276" s="289">
        <f t="shared" si="1369"/>
        <v>0.155</v>
      </c>
      <c r="BE276" s="289">
        <f t="shared" ref="BE276" si="1615">C276/AD276</f>
        <v>0.155</v>
      </c>
      <c r="BF276" s="289">
        <f t="shared" ref="BF276" si="1616">D276/AE276</f>
        <v>0.155</v>
      </c>
      <c r="BG276" s="289">
        <f t="shared" ref="BG276" si="1617">E276/AF276</f>
        <v>0.5</v>
      </c>
      <c r="BH276" s="289">
        <f t="shared" ref="BH276" si="1618">F276/AG276</f>
        <v>0.5</v>
      </c>
      <c r="BI276" s="289">
        <f t="shared" ref="BI276" si="1619">G276/AH276</f>
        <v>0.5</v>
      </c>
      <c r="BJ276" s="289">
        <f t="shared" ref="BJ276" si="1620">H276/AI276</f>
        <v>0.106</v>
      </c>
      <c r="BK276" s="289">
        <f t="shared" ref="BK276" si="1621">I276/AJ276</f>
        <v>0.106</v>
      </c>
      <c r="BL276" s="289">
        <f t="shared" ref="BL276" si="1622">J276/AK276</f>
        <v>0.106</v>
      </c>
      <c r="BM276" s="289">
        <f t="shared" ref="BM276" si="1623">K276/AL276</f>
        <v>0.38600000000000001</v>
      </c>
      <c r="BN276" s="289">
        <f t="shared" ref="BN276" si="1624">L276/AM276</f>
        <v>0.38600000000000001</v>
      </c>
      <c r="BO276" s="289">
        <f t="shared" ref="BO276:BZ276" si="1625">M276/AN276</f>
        <v>0.38600000000000001</v>
      </c>
      <c r="BP276" s="289">
        <f t="shared" si="1625"/>
        <v>0.28728728728728725</v>
      </c>
      <c r="BQ276" s="289">
        <f t="shared" si="1625"/>
        <v>0.28728728728728725</v>
      </c>
      <c r="BR276" s="289">
        <f t="shared" si="1625"/>
        <v>0.28728728728728725</v>
      </c>
      <c r="BS276" s="289">
        <f t="shared" si="1625"/>
        <v>0</v>
      </c>
      <c r="BT276" s="289">
        <f t="shared" si="1625"/>
        <v>0</v>
      </c>
      <c r="BU276" s="289">
        <f t="shared" si="1625"/>
        <v>0</v>
      </c>
      <c r="BV276" s="289">
        <f t="shared" si="1625"/>
        <v>0</v>
      </c>
      <c r="BW276" s="289">
        <f t="shared" si="1625"/>
        <v>0</v>
      </c>
      <c r="BX276" s="289">
        <f t="shared" si="1625"/>
        <v>0</v>
      </c>
      <c r="BY276" s="289">
        <f t="shared" si="1625"/>
        <v>0</v>
      </c>
      <c r="BZ276" s="289">
        <f t="shared" si="1625"/>
        <v>0</v>
      </c>
      <c r="CA276" s="289">
        <f t="shared" ref="CA276" si="1626">Y276/AZ276</f>
        <v>0</v>
      </c>
      <c r="CB276" s="289">
        <f t="shared" ref="CB276" si="1627">Z276/BA276</f>
        <v>0</v>
      </c>
      <c r="CC276" s="289">
        <f t="shared" ref="CC276" si="1628">AA276/BB276</f>
        <v>0</v>
      </c>
      <c r="CD276" s="289">
        <f t="shared" ref="CD276" si="1629">AB276/BC276</f>
        <v>0</v>
      </c>
      <c r="CE276" s="334">
        <f t="shared" si="1385"/>
        <v>0.1593652541430319</v>
      </c>
      <c r="CF276" s="334">
        <f t="shared" si="1386"/>
        <v>0.1593652541430319</v>
      </c>
      <c r="CG276" s="334">
        <f t="shared" si="1387"/>
        <v>0.1593652541430319</v>
      </c>
      <c r="CH276" s="334">
        <f>MAX(CE252:CE294)</f>
        <v>0.6992407963519075</v>
      </c>
      <c r="CI276" s="334">
        <f t="shared" ref="CI276" si="1630">MAX(CF252:CF294)</f>
        <v>0.6992407963519075</v>
      </c>
      <c r="CJ276" s="334">
        <f t="shared" ref="CJ276" si="1631">MAX(CG252:CG294)</f>
        <v>0.6992407963519075</v>
      </c>
      <c r="CK276" s="334">
        <f t="shared" ref="CK276" si="1632">CE276/CH276</f>
        <v>0.22791183662977813</v>
      </c>
      <c r="CL276" s="334">
        <f t="shared" ref="CL276" si="1633">CF276/CI276</f>
        <v>0.22791183662977813</v>
      </c>
      <c r="CM276" s="334">
        <f t="shared" ref="CM276" si="1634">CG276/CJ276</f>
        <v>0.22791183662977813</v>
      </c>
    </row>
    <row r="277" spans="1:91" s="282" customFormat="1" ht="6.75" customHeight="1" x14ac:dyDescent="0.25">
      <c r="A277" s="291"/>
      <c r="B277" s="289"/>
      <c r="C277" s="289"/>
      <c r="D277" s="289"/>
      <c r="E277" s="289"/>
      <c r="F277" s="289"/>
      <c r="G277" s="289"/>
      <c r="H277" s="289"/>
      <c r="I277" s="289"/>
      <c r="J277" s="289"/>
      <c r="K277" s="289"/>
      <c r="L277" s="289"/>
      <c r="M277" s="289"/>
      <c r="N277" s="289"/>
      <c r="O277" s="289"/>
      <c r="P277" s="289"/>
      <c r="Q277" s="289"/>
      <c r="R277" s="289"/>
      <c r="S277" s="289"/>
      <c r="T277" s="289"/>
      <c r="U277" s="289"/>
      <c r="V277" s="289"/>
      <c r="W277" s="289"/>
      <c r="X277" s="289"/>
      <c r="Y277" s="289"/>
      <c r="Z277" s="297"/>
      <c r="AA277" s="297"/>
      <c r="AB277" s="297"/>
      <c r="AC277" s="289"/>
      <c r="AD277" s="289"/>
      <c r="AE277" s="289"/>
      <c r="AF277" s="289"/>
      <c r="AG277" s="289"/>
      <c r="AH277" s="289"/>
      <c r="AI277" s="289"/>
      <c r="AJ277" s="289"/>
      <c r="AK277" s="289"/>
      <c r="AL277" s="289"/>
      <c r="AM277" s="289"/>
      <c r="AN277" s="289"/>
      <c r="AO277" s="289"/>
      <c r="AP277" s="289"/>
      <c r="AQ277" s="289"/>
      <c r="AR277" s="289"/>
      <c r="AS277" s="289"/>
      <c r="AT277" s="289"/>
      <c r="AU277" s="289"/>
      <c r="AV277" s="289"/>
      <c r="AW277" s="289"/>
      <c r="AX277" s="289"/>
      <c r="AY277" s="289"/>
      <c r="AZ277" s="289"/>
      <c r="BA277" s="289"/>
      <c r="BB277" s="289"/>
      <c r="BC277" s="289"/>
      <c r="BD277" s="289"/>
      <c r="BE277" s="289"/>
      <c r="BF277" s="289"/>
      <c r="BG277" s="289"/>
      <c r="BH277" s="289"/>
      <c r="BI277" s="289"/>
      <c r="BJ277" s="289"/>
      <c r="BK277" s="289"/>
      <c r="BL277" s="289"/>
      <c r="BM277" s="289"/>
      <c r="BN277" s="289"/>
      <c r="BO277" s="289"/>
      <c r="BP277" s="289"/>
      <c r="BQ277" s="289"/>
      <c r="BR277" s="289"/>
      <c r="BS277" s="289"/>
      <c r="BT277" s="289"/>
      <c r="BU277" s="289"/>
      <c r="BV277" s="289"/>
      <c r="BW277" s="289"/>
      <c r="BX277" s="289"/>
      <c r="BY277" s="289"/>
      <c r="BZ277" s="289"/>
      <c r="CA277" s="289"/>
      <c r="CB277" s="289"/>
      <c r="CC277" s="289"/>
      <c r="CD277" s="289"/>
      <c r="CE277" s="334"/>
      <c r="CF277" s="334"/>
      <c r="CG277" s="334"/>
      <c r="CH277" s="334"/>
      <c r="CI277" s="334"/>
      <c r="CJ277" s="334"/>
      <c r="CK277" s="334"/>
      <c r="CL277" s="334"/>
      <c r="CM277" s="334"/>
    </row>
    <row r="278" spans="1:91" s="282" customFormat="1" x14ac:dyDescent="0.25">
      <c r="A278" s="291" t="s">
        <v>20</v>
      </c>
      <c r="B278" s="289">
        <f>[3]Образование!$E37</f>
        <v>0.121</v>
      </c>
      <c r="C278" s="289">
        <f>[3]Образование!$G37</f>
        <v>0.121</v>
      </c>
      <c r="D278" s="289">
        <f>[3]Образование!$I37</f>
        <v>0.121</v>
      </c>
      <c r="E278" s="289">
        <f>[3]Образование!$K37</f>
        <v>1</v>
      </c>
      <c r="F278" s="289">
        <f>[3]Образование!$M37</f>
        <v>1</v>
      </c>
      <c r="G278" s="289">
        <f>[3]Образование!$O37</f>
        <v>1</v>
      </c>
      <c r="H278" s="289">
        <f>[3]Образование!$Q37</f>
        <v>6.7000000000000004E-2</v>
      </c>
      <c r="I278" s="289">
        <f>[3]Образование!$S37</f>
        <v>6.7000000000000004E-2</v>
      </c>
      <c r="J278" s="289">
        <f>[3]Образование!$U37</f>
        <v>6.7000000000000004E-2</v>
      </c>
      <c r="K278" s="289">
        <f>[3]Образование!$W37</f>
        <v>0.63600000000000001</v>
      </c>
      <c r="L278" s="289">
        <f>[3]Образование!$Y37</f>
        <v>0.63600000000000001</v>
      </c>
      <c r="M278" s="289">
        <f>[3]Образование!$AA37</f>
        <v>0.63600000000000001</v>
      </c>
      <c r="N278" s="289">
        <f>[3]Образование!$AC37</f>
        <v>0.32500000000000001</v>
      </c>
      <c r="O278" s="289">
        <f>[3]Образование!$AE37</f>
        <v>0.32500000000000001</v>
      </c>
      <c r="P278" s="289">
        <f>[3]Образование!$AG37</f>
        <v>0.32500000000000001</v>
      </c>
      <c r="Q278" s="289">
        <f>[3]Образование!$AI37</f>
        <v>0</v>
      </c>
      <c r="R278" s="289">
        <f>[3]Образование!$AK37</f>
        <v>0</v>
      </c>
      <c r="S278" s="289">
        <f>[3]Образование!$AM37</f>
        <v>0</v>
      </c>
      <c r="T278" s="289">
        <f>[3]Образование!$AO37</f>
        <v>0</v>
      </c>
      <c r="U278" s="289">
        <f>[3]Образование!$AQ37</f>
        <v>0</v>
      </c>
      <c r="V278" s="289">
        <f>[3]Образование!$AS37</f>
        <v>0</v>
      </c>
      <c r="W278" s="289">
        <f>[3]Образование!$AU37</f>
        <v>0</v>
      </c>
      <c r="X278" s="289">
        <f>[3]Образование!$AW37</f>
        <v>0</v>
      </c>
      <c r="Y278" s="289">
        <f>[3]Образование!$AY37</f>
        <v>0</v>
      </c>
      <c r="Z278" s="297">
        <f>[3]Образование!$BA37</f>
        <v>0</v>
      </c>
      <c r="AA278" s="297">
        <f>[3]Образование!$BC37</f>
        <v>0</v>
      </c>
      <c r="AB278" s="297">
        <f>[3]Образование!$BE37</f>
        <v>0</v>
      </c>
      <c r="AC278" s="289">
        <f>MAX(B252:B294)</f>
        <v>1</v>
      </c>
      <c r="AD278" s="289">
        <f t="shared" ref="AD278:BC278" si="1635">MAX(C252:C294)</f>
        <v>1</v>
      </c>
      <c r="AE278" s="289">
        <f t="shared" si="1635"/>
        <v>1</v>
      </c>
      <c r="AF278" s="289">
        <f t="shared" si="1635"/>
        <v>1</v>
      </c>
      <c r="AG278" s="289">
        <f t="shared" si="1635"/>
        <v>1</v>
      </c>
      <c r="AH278" s="289">
        <f t="shared" si="1635"/>
        <v>1</v>
      </c>
      <c r="AI278" s="289">
        <f t="shared" si="1635"/>
        <v>1</v>
      </c>
      <c r="AJ278" s="289">
        <f t="shared" si="1635"/>
        <v>1</v>
      </c>
      <c r="AK278" s="289">
        <f t="shared" si="1635"/>
        <v>1</v>
      </c>
      <c r="AL278" s="289">
        <f t="shared" si="1635"/>
        <v>1</v>
      </c>
      <c r="AM278" s="289">
        <f t="shared" si="1635"/>
        <v>1</v>
      </c>
      <c r="AN278" s="289">
        <f t="shared" ref="AN278:AY278" si="1636">MAX(M252:M294)</f>
        <v>1</v>
      </c>
      <c r="AO278" s="289">
        <f t="shared" si="1636"/>
        <v>0.999</v>
      </c>
      <c r="AP278" s="289">
        <f t="shared" si="1636"/>
        <v>0.999</v>
      </c>
      <c r="AQ278" s="289">
        <f t="shared" si="1636"/>
        <v>0.999</v>
      </c>
      <c r="AR278" s="289">
        <f t="shared" si="1636"/>
        <v>1</v>
      </c>
      <c r="AS278" s="289">
        <f t="shared" si="1636"/>
        <v>1</v>
      </c>
      <c r="AT278" s="289">
        <f t="shared" si="1636"/>
        <v>1</v>
      </c>
      <c r="AU278" s="289">
        <f t="shared" si="1636"/>
        <v>1</v>
      </c>
      <c r="AV278" s="289">
        <f t="shared" si="1636"/>
        <v>1</v>
      </c>
      <c r="AW278" s="289">
        <f t="shared" si="1636"/>
        <v>1</v>
      </c>
      <c r="AX278" s="289">
        <f t="shared" si="1636"/>
        <v>1</v>
      </c>
      <c r="AY278" s="289">
        <f t="shared" si="1636"/>
        <v>1</v>
      </c>
      <c r="AZ278" s="289">
        <f t="shared" si="1635"/>
        <v>1</v>
      </c>
      <c r="BA278" s="289">
        <f t="shared" si="1635"/>
        <v>1</v>
      </c>
      <c r="BB278" s="289">
        <f t="shared" si="1635"/>
        <v>1</v>
      </c>
      <c r="BC278" s="289">
        <f t="shared" si="1635"/>
        <v>1</v>
      </c>
      <c r="BD278" s="289">
        <f t="shared" si="1369"/>
        <v>0.121</v>
      </c>
      <c r="BE278" s="289">
        <f t="shared" ref="BE278" si="1637">C278/AD278</f>
        <v>0.121</v>
      </c>
      <c r="BF278" s="289">
        <f t="shared" ref="BF278" si="1638">D278/AE278</f>
        <v>0.121</v>
      </c>
      <c r="BG278" s="289">
        <f t="shared" ref="BG278" si="1639">E278/AF278</f>
        <v>1</v>
      </c>
      <c r="BH278" s="289">
        <f t="shared" ref="BH278" si="1640">F278/AG278</f>
        <v>1</v>
      </c>
      <c r="BI278" s="289">
        <f t="shared" ref="BI278" si="1641">G278/AH278</f>
        <v>1</v>
      </c>
      <c r="BJ278" s="289">
        <f t="shared" ref="BJ278" si="1642">H278/AI278</f>
        <v>6.7000000000000004E-2</v>
      </c>
      <c r="BK278" s="289">
        <f t="shared" ref="BK278" si="1643">I278/AJ278</f>
        <v>6.7000000000000004E-2</v>
      </c>
      <c r="BL278" s="289">
        <f t="shared" ref="BL278" si="1644">J278/AK278</f>
        <v>6.7000000000000004E-2</v>
      </c>
      <c r="BM278" s="289">
        <f t="shared" ref="BM278" si="1645">K278/AL278</f>
        <v>0.63600000000000001</v>
      </c>
      <c r="BN278" s="289">
        <f t="shared" ref="BN278" si="1646">L278/AM278</f>
        <v>0.63600000000000001</v>
      </c>
      <c r="BO278" s="289">
        <f t="shared" ref="BO278:BZ278" si="1647">M278/AN278</f>
        <v>0.63600000000000001</v>
      </c>
      <c r="BP278" s="289">
        <f t="shared" si="1647"/>
        <v>0.32532532532532532</v>
      </c>
      <c r="BQ278" s="289">
        <f t="shared" si="1647"/>
        <v>0.32532532532532532</v>
      </c>
      <c r="BR278" s="289">
        <f t="shared" si="1647"/>
        <v>0.32532532532532532</v>
      </c>
      <c r="BS278" s="289">
        <f t="shared" si="1647"/>
        <v>0</v>
      </c>
      <c r="BT278" s="289">
        <f t="shared" si="1647"/>
        <v>0</v>
      </c>
      <c r="BU278" s="289">
        <f t="shared" si="1647"/>
        <v>0</v>
      </c>
      <c r="BV278" s="289">
        <f t="shared" si="1647"/>
        <v>0</v>
      </c>
      <c r="BW278" s="289">
        <f t="shared" si="1647"/>
        <v>0</v>
      </c>
      <c r="BX278" s="289">
        <f t="shared" si="1647"/>
        <v>0</v>
      </c>
      <c r="BY278" s="289">
        <f t="shared" si="1647"/>
        <v>0</v>
      </c>
      <c r="BZ278" s="289">
        <f t="shared" si="1647"/>
        <v>0</v>
      </c>
      <c r="CA278" s="289">
        <f t="shared" ref="CA278" si="1648">Y278/AZ278</f>
        <v>0</v>
      </c>
      <c r="CB278" s="289">
        <f t="shared" ref="CB278" si="1649">Z278/BA278</f>
        <v>0</v>
      </c>
      <c r="CC278" s="289">
        <f t="shared" ref="CC278" si="1650">AA278/BB278</f>
        <v>0</v>
      </c>
      <c r="CD278" s="289">
        <f t="shared" ref="CD278" si="1651">AB278/BC278</f>
        <v>0</v>
      </c>
      <c r="CE278" s="334">
        <f t="shared" si="1385"/>
        <v>0.23881392503614723</v>
      </c>
      <c r="CF278" s="334">
        <f t="shared" si="1386"/>
        <v>0.23881392503614723</v>
      </c>
      <c r="CG278" s="334">
        <f t="shared" si="1387"/>
        <v>0.23881392503614723</v>
      </c>
      <c r="CH278" s="334">
        <f>MAX(CE252:CE294)</f>
        <v>0.6992407963519075</v>
      </c>
      <c r="CI278" s="334">
        <f t="shared" ref="CI278" si="1652">MAX(CF252:CF294)</f>
        <v>0.6992407963519075</v>
      </c>
      <c r="CJ278" s="334">
        <f t="shared" ref="CJ278" si="1653">MAX(CG252:CG294)</f>
        <v>0.6992407963519075</v>
      </c>
      <c r="CK278" s="334">
        <f t="shared" ref="CK278" si="1654">CE278/CH278</f>
        <v>0.34153316894851077</v>
      </c>
      <c r="CL278" s="334">
        <f t="shared" ref="CL278" si="1655">CF278/CI278</f>
        <v>0.34153316894851077</v>
      </c>
      <c r="CM278" s="334">
        <f t="shared" ref="CM278" si="1656">CG278/CJ278</f>
        <v>0.34153316894851077</v>
      </c>
    </row>
    <row r="279" spans="1:91" s="282" customFormat="1" ht="6.75" customHeight="1" x14ac:dyDescent="0.25">
      <c r="A279" s="291"/>
      <c r="B279" s="289"/>
      <c r="C279" s="289"/>
      <c r="D279" s="289"/>
      <c r="E279" s="289"/>
      <c r="F279" s="289"/>
      <c r="G279" s="289"/>
      <c r="H279" s="289"/>
      <c r="I279" s="289"/>
      <c r="J279" s="289"/>
      <c r="K279" s="289"/>
      <c r="L279" s="289"/>
      <c r="M279" s="289"/>
      <c r="N279" s="289"/>
      <c r="O279" s="289"/>
      <c r="P279" s="289"/>
      <c r="Q279" s="289"/>
      <c r="R279" s="289"/>
      <c r="S279" s="289"/>
      <c r="T279" s="289"/>
      <c r="U279" s="289"/>
      <c r="V279" s="289"/>
      <c r="W279" s="289"/>
      <c r="X279" s="289"/>
      <c r="Y279" s="289"/>
      <c r="Z279" s="297"/>
      <c r="AA279" s="297"/>
      <c r="AB279" s="297"/>
      <c r="AC279" s="289"/>
      <c r="AD279" s="289"/>
      <c r="AE279" s="289"/>
      <c r="AF279" s="289"/>
      <c r="AG279" s="289"/>
      <c r="AH279" s="289"/>
      <c r="AI279" s="289"/>
      <c r="AJ279" s="289"/>
      <c r="AK279" s="289"/>
      <c r="AL279" s="289"/>
      <c r="AM279" s="289"/>
      <c r="AN279" s="289"/>
      <c r="AO279" s="289"/>
      <c r="AP279" s="289"/>
      <c r="AQ279" s="289"/>
      <c r="AR279" s="289"/>
      <c r="AS279" s="289"/>
      <c r="AT279" s="289"/>
      <c r="AU279" s="289"/>
      <c r="AV279" s="289"/>
      <c r="AW279" s="289"/>
      <c r="AX279" s="289"/>
      <c r="AY279" s="289"/>
      <c r="AZ279" s="289"/>
      <c r="BA279" s="289"/>
      <c r="BB279" s="289"/>
      <c r="BC279" s="289"/>
      <c r="BD279" s="289"/>
      <c r="BE279" s="289"/>
      <c r="BF279" s="289"/>
      <c r="BG279" s="289"/>
      <c r="BH279" s="289"/>
      <c r="BI279" s="289"/>
      <c r="BJ279" s="289"/>
      <c r="BK279" s="289"/>
      <c r="BL279" s="289"/>
      <c r="BM279" s="289"/>
      <c r="BN279" s="289"/>
      <c r="BO279" s="289"/>
      <c r="BP279" s="289"/>
      <c r="BQ279" s="289"/>
      <c r="BR279" s="289"/>
      <c r="BS279" s="289"/>
      <c r="BT279" s="289"/>
      <c r="BU279" s="289"/>
      <c r="BV279" s="289"/>
      <c r="BW279" s="289"/>
      <c r="BX279" s="289"/>
      <c r="BY279" s="289"/>
      <c r="BZ279" s="289"/>
      <c r="CA279" s="289"/>
      <c r="CB279" s="289"/>
      <c r="CC279" s="289"/>
      <c r="CD279" s="289"/>
      <c r="CE279" s="334"/>
      <c r="CF279" s="334"/>
      <c r="CG279" s="334"/>
      <c r="CH279" s="334"/>
      <c r="CI279" s="334"/>
      <c r="CJ279" s="334"/>
      <c r="CK279" s="334"/>
      <c r="CL279" s="334"/>
      <c r="CM279" s="334"/>
    </row>
    <row r="280" spans="1:91" s="282" customFormat="1" x14ac:dyDescent="0.25">
      <c r="A280" s="291" t="s">
        <v>21</v>
      </c>
      <c r="B280" s="289">
        <f>[3]Образование!$E39</f>
        <v>0.10299999999999999</v>
      </c>
      <c r="C280" s="289">
        <f>[3]Образование!$G39</f>
        <v>0.10299999999999999</v>
      </c>
      <c r="D280" s="289">
        <f>[3]Образование!$I39</f>
        <v>0.10299999999999999</v>
      </c>
      <c r="E280" s="289">
        <f>[3]Образование!$K39</f>
        <v>0.53600000000000003</v>
      </c>
      <c r="F280" s="289">
        <f>[3]Образование!$M39</f>
        <v>0.53600000000000003</v>
      </c>
      <c r="G280" s="289">
        <f>[3]Образование!$O39</f>
        <v>0.53600000000000003</v>
      </c>
      <c r="H280" s="289">
        <f>[3]Образование!$Q39</f>
        <v>1.9E-2</v>
      </c>
      <c r="I280" s="289">
        <f>[3]Образование!$S39</f>
        <v>1.9E-2</v>
      </c>
      <c r="J280" s="289">
        <f>[3]Образование!$U39</f>
        <v>1.9E-2</v>
      </c>
      <c r="K280" s="289">
        <f>[3]Образование!$W39</f>
        <v>0.114</v>
      </c>
      <c r="L280" s="289">
        <f>[3]Образование!$Y39</f>
        <v>0.114</v>
      </c>
      <c r="M280" s="289">
        <f>[3]Образование!$AA39</f>
        <v>0.114</v>
      </c>
      <c r="N280" s="289">
        <f>[3]Образование!$AC39</f>
        <v>0.29899999999999999</v>
      </c>
      <c r="O280" s="289">
        <f>[3]Образование!$AE39</f>
        <v>0.29899999999999999</v>
      </c>
      <c r="P280" s="289">
        <f>[3]Образование!$AG39</f>
        <v>0.29899999999999999</v>
      </c>
      <c r="Q280" s="289">
        <f>[3]Образование!$AI39</f>
        <v>0</v>
      </c>
      <c r="R280" s="289">
        <f>[3]Образование!$AK39</f>
        <v>0</v>
      </c>
      <c r="S280" s="289">
        <f>[3]Образование!$AM39</f>
        <v>0</v>
      </c>
      <c r="T280" s="289">
        <f>[3]Образование!$AO39</f>
        <v>0</v>
      </c>
      <c r="U280" s="289">
        <f>[3]Образование!$AQ39</f>
        <v>0</v>
      </c>
      <c r="V280" s="289">
        <f>[3]Образование!$AS39</f>
        <v>0</v>
      </c>
      <c r="W280" s="289">
        <f>[3]Образование!$AU39</f>
        <v>0</v>
      </c>
      <c r="X280" s="289">
        <f>[3]Образование!$AW39</f>
        <v>0</v>
      </c>
      <c r="Y280" s="289">
        <f>[3]Образование!$AY39</f>
        <v>0</v>
      </c>
      <c r="Z280" s="297">
        <f>[3]Образование!$BA39</f>
        <v>0</v>
      </c>
      <c r="AA280" s="297">
        <f>[3]Образование!$BC39</f>
        <v>0</v>
      </c>
      <c r="AB280" s="297">
        <f>[3]Образование!$BE39</f>
        <v>0</v>
      </c>
      <c r="AC280" s="289">
        <f>MAX(B252:B294)</f>
        <v>1</v>
      </c>
      <c r="AD280" s="289">
        <f t="shared" ref="AD280:BC280" si="1657">MAX(C252:C294)</f>
        <v>1</v>
      </c>
      <c r="AE280" s="289">
        <f t="shared" si="1657"/>
        <v>1</v>
      </c>
      <c r="AF280" s="289">
        <f t="shared" si="1657"/>
        <v>1</v>
      </c>
      <c r="AG280" s="289">
        <f t="shared" si="1657"/>
        <v>1</v>
      </c>
      <c r="AH280" s="289">
        <f t="shared" si="1657"/>
        <v>1</v>
      </c>
      <c r="AI280" s="289">
        <f t="shared" si="1657"/>
        <v>1</v>
      </c>
      <c r="AJ280" s="289">
        <f t="shared" si="1657"/>
        <v>1</v>
      </c>
      <c r="AK280" s="289">
        <f t="shared" si="1657"/>
        <v>1</v>
      </c>
      <c r="AL280" s="289">
        <f t="shared" si="1657"/>
        <v>1</v>
      </c>
      <c r="AM280" s="289">
        <f t="shared" si="1657"/>
        <v>1</v>
      </c>
      <c r="AN280" s="289">
        <f t="shared" ref="AN280:AY280" si="1658">MAX(M252:M294)</f>
        <v>1</v>
      </c>
      <c r="AO280" s="289">
        <f t="shared" si="1658"/>
        <v>0.999</v>
      </c>
      <c r="AP280" s="289">
        <f t="shared" si="1658"/>
        <v>0.999</v>
      </c>
      <c r="AQ280" s="289">
        <f t="shared" si="1658"/>
        <v>0.999</v>
      </c>
      <c r="AR280" s="289">
        <f t="shared" si="1658"/>
        <v>1</v>
      </c>
      <c r="AS280" s="289">
        <f t="shared" si="1658"/>
        <v>1</v>
      </c>
      <c r="AT280" s="289">
        <f t="shared" si="1658"/>
        <v>1</v>
      </c>
      <c r="AU280" s="289">
        <f t="shared" si="1658"/>
        <v>1</v>
      </c>
      <c r="AV280" s="289">
        <f t="shared" si="1658"/>
        <v>1</v>
      </c>
      <c r="AW280" s="289">
        <f t="shared" si="1658"/>
        <v>1</v>
      </c>
      <c r="AX280" s="289">
        <f t="shared" si="1658"/>
        <v>1</v>
      </c>
      <c r="AY280" s="289">
        <f t="shared" si="1658"/>
        <v>1</v>
      </c>
      <c r="AZ280" s="289">
        <f t="shared" si="1657"/>
        <v>1</v>
      </c>
      <c r="BA280" s="289">
        <f t="shared" si="1657"/>
        <v>1</v>
      </c>
      <c r="BB280" s="289">
        <f t="shared" si="1657"/>
        <v>1</v>
      </c>
      <c r="BC280" s="289">
        <f t="shared" si="1657"/>
        <v>1</v>
      </c>
      <c r="BD280" s="289">
        <f t="shared" si="1369"/>
        <v>0.10299999999999999</v>
      </c>
      <c r="BE280" s="289">
        <f t="shared" ref="BE280" si="1659">C280/AD280</f>
        <v>0.10299999999999999</v>
      </c>
      <c r="BF280" s="289">
        <f t="shared" ref="BF280" si="1660">D280/AE280</f>
        <v>0.10299999999999999</v>
      </c>
      <c r="BG280" s="289">
        <f t="shared" ref="BG280" si="1661">E280/AF280</f>
        <v>0.53600000000000003</v>
      </c>
      <c r="BH280" s="289">
        <f t="shared" ref="BH280" si="1662">F280/AG280</f>
        <v>0.53600000000000003</v>
      </c>
      <c r="BI280" s="289">
        <f t="shared" ref="BI280" si="1663">G280/AH280</f>
        <v>0.53600000000000003</v>
      </c>
      <c r="BJ280" s="289">
        <f t="shared" ref="BJ280" si="1664">H280/AI280</f>
        <v>1.9E-2</v>
      </c>
      <c r="BK280" s="289">
        <f t="shared" ref="BK280" si="1665">I280/AJ280</f>
        <v>1.9E-2</v>
      </c>
      <c r="BL280" s="289">
        <f t="shared" ref="BL280" si="1666">J280/AK280</f>
        <v>1.9E-2</v>
      </c>
      <c r="BM280" s="289">
        <f t="shared" ref="BM280" si="1667">K280/AL280</f>
        <v>0.114</v>
      </c>
      <c r="BN280" s="289">
        <f t="shared" ref="BN280" si="1668">L280/AM280</f>
        <v>0.114</v>
      </c>
      <c r="BO280" s="289">
        <f t="shared" ref="BO280:BZ280" si="1669">M280/AN280</f>
        <v>0.114</v>
      </c>
      <c r="BP280" s="289">
        <f t="shared" si="1669"/>
        <v>0.29929929929929927</v>
      </c>
      <c r="BQ280" s="289">
        <f t="shared" si="1669"/>
        <v>0.29929929929929927</v>
      </c>
      <c r="BR280" s="289">
        <f t="shared" si="1669"/>
        <v>0.29929929929929927</v>
      </c>
      <c r="BS280" s="289">
        <f t="shared" si="1669"/>
        <v>0</v>
      </c>
      <c r="BT280" s="289">
        <f t="shared" si="1669"/>
        <v>0</v>
      </c>
      <c r="BU280" s="289">
        <f t="shared" si="1669"/>
        <v>0</v>
      </c>
      <c r="BV280" s="289">
        <f t="shared" si="1669"/>
        <v>0</v>
      </c>
      <c r="BW280" s="289">
        <f t="shared" si="1669"/>
        <v>0</v>
      </c>
      <c r="BX280" s="289">
        <f t="shared" si="1669"/>
        <v>0</v>
      </c>
      <c r="BY280" s="289">
        <f t="shared" si="1669"/>
        <v>0</v>
      </c>
      <c r="BZ280" s="289">
        <f t="shared" si="1669"/>
        <v>0</v>
      </c>
      <c r="CA280" s="289">
        <f t="shared" ref="CA280" si="1670">Y280/AZ280</f>
        <v>0</v>
      </c>
      <c r="CB280" s="289">
        <f t="shared" ref="CB280" si="1671">Z280/BA280</f>
        <v>0</v>
      </c>
      <c r="CC280" s="289">
        <f t="shared" ref="CC280" si="1672">AA280/BB280</f>
        <v>0</v>
      </c>
      <c r="CD280" s="289">
        <f t="shared" ref="CD280" si="1673">AB280/BC280</f>
        <v>0</v>
      </c>
      <c r="CE280" s="334">
        <f t="shared" si="1385"/>
        <v>0.11903325547769993</v>
      </c>
      <c r="CF280" s="334">
        <f t="shared" si="1386"/>
        <v>0.11903325547769993</v>
      </c>
      <c r="CG280" s="334">
        <f t="shared" si="1387"/>
        <v>0.11903325547769993</v>
      </c>
      <c r="CH280" s="334">
        <f>MAX(CE252:CE294)</f>
        <v>0.6992407963519075</v>
      </c>
      <c r="CI280" s="334">
        <f t="shared" ref="CI280" si="1674">MAX(CF252:CF294)</f>
        <v>0.6992407963519075</v>
      </c>
      <c r="CJ280" s="334">
        <f t="shared" ref="CJ280" si="1675">MAX(CG252:CG294)</f>
        <v>0.6992407963519075</v>
      </c>
      <c r="CK280" s="334">
        <f t="shared" ref="CK280" si="1676">CE280/CH280</f>
        <v>0.1702321376251536</v>
      </c>
      <c r="CL280" s="334">
        <f t="shared" ref="CL280" si="1677">CF280/CI280</f>
        <v>0.1702321376251536</v>
      </c>
      <c r="CM280" s="334">
        <f t="shared" ref="CM280" si="1678">CG280/CJ280</f>
        <v>0.1702321376251536</v>
      </c>
    </row>
    <row r="281" spans="1:91" s="282" customFormat="1" ht="6.75" customHeight="1" x14ac:dyDescent="0.25">
      <c r="A281" s="291"/>
      <c r="B281" s="289"/>
      <c r="C281" s="289"/>
      <c r="D281" s="289"/>
      <c r="E281" s="289"/>
      <c r="F281" s="289"/>
      <c r="G281" s="289"/>
      <c r="H281" s="289"/>
      <c r="I281" s="289"/>
      <c r="J281" s="289"/>
      <c r="K281" s="289"/>
      <c r="L281" s="289"/>
      <c r="M281" s="289"/>
      <c r="N281" s="289"/>
      <c r="O281" s="289"/>
      <c r="P281" s="289"/>
      <c r="Q281" s="289"/>
      <c r="R281" s="289"/>
      <c r="S281" s="289"/>
      <c r="T281" s="289"/>
      <c r="U281" s="289"/>
      <c r="V281" s="289"/>
      <c r="W281" s="289"/>
      <c r="X281" s="289"/>
      <c r="Y281" s="289"/>
      <c r="Z281" s="297"/>
      <c r="AA281" s="297"/>
      <c r="AB281" s="297"/>
      <c r="AC281" s="289"/>
      <c r="AD281" s="289"/>
      <c r="AE281" s="289"/>
      <c r="AF281" s="289"/>
      <c r="AG281" s="289"/>
      <c r="AH281" s="289"/>
      <c r="AI281" s="289"/>
      <c r="AJ281" s="289"/>
      <c r="AK281" s="289"/>
      <c r="AL281" s="289"/>
      <c r="AM281" s="289"/>
      <c r="AN281" s="289"/>
      <c r="AO281" s="289"/>
      <c r="AP281" s="289"/>
      <c r="AQ281" s="289"/>
      <c r="AR281" s="289"/>
      <c r="AS281" s="289"/>
      <c r="AT281" s="289"/>
      <c r="AU281" s="289"/>
      <c r="AV281" s="289"/>
      <c r="AW281" s="289"/>
      <c r="AX281" s="289"/>
      <c r="AY281" s="289"/>
      <c r="AZ281" s="289"/>
      <c r="BA281" s="289"/>
      <c r="BB281" s="289"/>
      <c r="BC281" s="289"/>
      <c r="BD281" s="289"/>
      <c r="BE281" s="289"/>
      <c r="BF281" s="289"/>
      <c r="BG281" s="289"/>
      <c r="BH281" s="289"/>
      <c r="BI281" s="289"/>
      <c r="BJ281" s="289"/>
      <c r="BK281" s="289"/>
      <c r="BL281" s="289"/>
      <c r="BM281" s="289"/>
      <c r="BN281" s="289"/>
      <c r="BO281" s="289"/>
      <c r="BP281" s="289"/>
      <c r="BQ281" s="289"/>
      <c r="BR281" s="289"/>
      <c r="BS281" s="289"/>
      <c r="BT281" s="289"/>
      <c r="BU281" s="289"/>
      <c r="BV281" s="289"/>
      <c r="BW281" s="289"/>
      <c r="BX281" s="289"/>
      <c r="BY281" s="289"/>
      <c r="BZ281" s="289"/>
      <c r="CA281" s="289"/>
      <c r="CB281" s="289"/>
      <c r="CC281" s="289"/>
      <c r="CD281" s="289"/>
      <c r="CE281" s="334"/>
      <c r="CF281" s="334"/>
      <c r="CG281" s="334"/>
      <c r="CH281" s="334"/>
      <c r="CI281" s="334"/>
      <c r="CJ281" s="334"/>
      <c r="CK281" s="334"/>
      <c r="CL281" s="334"/>
      <c r="CM281" s="334"/>
    </row>
    <row r="282" spans="1:91" s="282" customFormat="1" x14ac:dyDescent="0.25">
      <c r="A282" s="290" t="s">
        <v>22</v>
      </c>
      <c r="B282" s="289">
        <f>[3]Образование!$E41</f>
        <v>0.121</v>
      </c>
      <c r="C282" s="289">
        <f>[3]Образование!$G41</f>
        <v>0.121</v>
      </c>
      <c r="D282" s="289">
        <f>[3]Образование!$I41</f>
        <v>0.121</v>
      </c>
      <c r="E282" s="289">
        <f>[3]Образование!$K41</f>
        <v>0.78600000000000003</v>
      </c>
      <c r="F282" s="289">
        <f>[3]Образование!$M41</f>
        <v>0.78600000000000003</v>
      </c>
      <c r="G282" s="289">
        <f>[3]Образование!$O41</f>
        <v>0.78600000000000003</v>
      </c>
      <c r="H282" s="289">
        <f>[3]Образование!$Q41</f>
        <v>0.13500000000000001</v>
      </c>
      <c r="I282" s="289">
        <f>[3]Образование!$S41</f>
        <v>0.13500000000000001</v>
      </c>
      <c r="J282" s="289">
        <f>[3]Образование!$U41</f>
        <v>0.13500000000000001</v>
      </c>
      <c r="K282" s="289">
        <f>[3]Образование!$W41</f>
        <v>1</v>
      </c>
      <c r="L282" s="289">
        <f>[3]Образование!$Y41</f>
        <v>1</v>
      </c>
      <c r="M282" s="289">
        <f>[3]Образование!$AA41</f>
        <v>1</v>
      </c>
      <c r="N282" s="289">
        <f>[3]Образование!$AC41</f>
        <v>0.999</v>
      </c>
      <c r="O282" s="289">
        <f>[3]Образование!$AE41</f>
        <v>0.999</v>
      </c>
      <c r="P282" s="289">
        <f>[3]Образование!$AG41</f>
        <v>0.999</v>
      </c>
      <c r="Q282" s="289">
        <f>[3]Образование!$AI41</f>
        <v>0</v>
      </c>
      <c r="R282" s="289">
        <f>[3]Образование!$AK41</f>
        <v>0</v>
      </c>
      <c r="S282" s="289">
        <f>[3]Образование!$AM41</f>
        <v>0</v>
      </c>
      <c r="T282" s="289">
        <f>[3]Образование!$AO41</f>
        <v>0</v>
      </c>
      <c r="U282" s="289">
        <f>[3]Образование!$AQ41</f>
        <v>0</v>
      </c>
      <c r="V282" s="289">
        <f>[3]Образование!$AS41</f>
        <v>0</v>
      </c>
      <c r="W282" s="289">
        <f>[3]Образование!$AU41</f>
        <v>0</v>
      </c>
      <c r="X282" s="289">
        <f>[3]Образование!$AW41</f>
        <v>0</v>
      </c>
      <c r="Y282" s="289">
        <f>[3]Образование!$AY41</f>
        <v>0</v>
      </c>
      <c r="Z282" s="297">
        <f>[3]Образование!$BA41</f>
        <v>0</v>
      </c>
      <c r="AA282" s="297">
        <f>[3]Образование!$BC41</f>
        <v>0</v>
      </c>
      <c r="AB282" s="297">
        <f>[3]Образование!$BE41</f>
        <v>0</v>
      </c>
      <c r="AC282" s="289">
        <f>MAX(B252:B294)</f>
        <v>1</v>
      </c>
      <c r="AD282" s="289">
        <f t="shared" ref="AD282:BC282" si="1679">MAX(C252:C294)</f>
        <v>1</v>
      </c>
      <c r="AE282" s="289">
        <f t="shared" si="1679"/>
        <v>1</v>
      </c>
      <c r="AF282" s="289">
        <f t="shared" si="1679"/>
        <v>1</v>
      </c>
      <c r="AG282" s="289">
        <f t="shared" si="1679"/>
        <v>1</v>
      </c>
      <c r="AH282" s="289">
        <f t="shared" si="1679"/>
        <v>1</v>
      </c>
      <c r="AI282" s="289">
        <f t="shared" si="1679"/>
        <v>1</v>
      </c>
      <c r="AJ282" s="289">
        <f t="shared" si="1679"/>
        <v>1</v>
      </c>
      <c r="AK282" s="289">
        <f t="shared" si="1679"/>
        <v>1</v>
      </c>
      <c r="AL282" s="289">
        <f t="shared" si="1679"/>
        <v>1</v>
      </c>
      <c r="AM282" s="289">
        <f t="shared" si="1679"/>
        <v>1</v>
      </c>
      <c r="AN282" s="289">
        <f t="shared" ref="AN282:AY282" si="1680">MAX(M252:M294)</f>
        <v>1</v>
      </c>
      <c r="AO282" s="289">
        <f t="shared" si="1680"/>
        <v>0.999</v>
      </c>
      <c r="AP282" s="289">
        <f t="shared" si="1680"/>
        <v>0.999</v>
      </c>
      <c r="AQ282" s="289">
        <f t="shared" si="1680"/>
        <v>0.999</v>
      </c>
      <c r="AR282" s="289">
        <f t="shared" si="1680"/>
        <v>1</v>
      </c>
      <c r="AS282" s="289">
        <f t="shared" si="1680"/>
        <v>1</v>
      </c>
      <c r="AT282" s="289">
        <f t="shared" si="1680"/>
        <v>1</v>
      </c>
      <c r="AU282" s="289">
        <f t="shared" si="1680"/>
        <v>1</v>
      </c>
      <c r="AV282" s="289">
        <f t="shared" si="1680"/>
        <v>1</v>
      </c>
      <c r="AW282" s="289">
        <f t="shared" si="1680"/>
        <v>1</v>
      </c>
      <c r="AX282" s="289">
        <f t="shared" si="1680"/>
        <v>1</v>
      </c>
      <c r="AY282" s="289">
        <f t="shared" si="1680"/>
        <v>1</v>
      </c>
      <c r="AZ282" s="289">
        <f t="shared" si="1679"/>
        <v>1</v>
      </c>
      <c r="BA282" s="289">
        <f t="shared" si="1679"/>
        <v>1</v>
      </c>
      <c r="BB282" s="289">
        <f t="shared" si="1679"/>
        <v>1</v>
      </c>
      <c r="BC282" s="289">
        <f t="shared" si="1679"/>
        <v>1</v>
      </c>
      <c r="BD282" s="289">
        <f t="shared" si="1369"/>
        <v>0.121</v>
      </c>
      <c r="BE282" s="289">
        <f t="shared" ref="BE282" si="1681">C282/AD282</f>
        <v>0.121</v>
      </c>
      <c r="BF282" s="289">
        <f t="shared" ref="BF282" si="1682">D282/AE282</f>
        <v>0.121</v>
      </c>
      <c r="BG282" s="289">
        <f t="shared" ref="BG282" si="1683">E282/AF282</f>
        <v>0.78600000000000003</v>
      </c>
      <c r="BH282" s="289">
        <f t="shared" ref="BH282" si="1684">F282/AG282</f>
        <v>0.78600000000000003</v>
      </c>
      <c r="BI282" s="289">
        <f t="shared" ref="BI282" si="1685">G282/AH282</f>
        <v>0.78600000000000003</v>
      </c>
      <c r="BJ282" s="289">
        <f t="shared" ref="BJ282" si="1686">H282/AI282</f>
        <v>0.13500000000000001</v>
      </c>
      <c r="BK282" s="289">
        <f t="shared" ref="BK282" si="1687">I282/AJ282</f>
        <v>0.13500000000000001</v>
      </c>
      <c r="BL282" s="289">
        <f t="shared" ref="BL282" si="1688">J282/AK282</f>
        <v>0.13500000000000001</v>
      </c>
      <c r="BM282" s="289">
        <f t="shared" ref="BM282" si="1689">K282/AL282</f>
        <v>1</v>
      </c>
      <c r="BN282" s="289">
        <f t="shared" ref="BN282" si="1690">L282/AM282</f>
        <v>1</v>
      </c>
      <c r="BO282" s="289">
        <f t="shared" ref="BO282:BZ282" si="1691">M282/AN282</f>
        <v>1</v>
      </c>
      <c r="BP282" s="289">
        <f t="shared" si="1691"/>
        <v>1</v>
      </c>
      <c r="BQ282" s="289">
        <f t="shared" si="1691"/>
        <v>1</v>
      </c>
      <c r="BR282" s="289">
        <f t="shared" si="1691"/>
        <v>1</v>
      </c>
      <c r="BS282" s="289">
        <f t="shared" si="1691"/>
        <v>0</v>
      </c>
      <c r="BT282" s="289">
        <f t="shared" si="1691"/>
        <v>0</v>
      </c>
      <c r="BU282" s="289">
        <f t="shared" si="1691"/>
        <v>0</v>
      </c>
      <c r="BV282" s="289">
        <f t="shared" si="1691"/>
        <v>0</v>
      </c>
      <c r="BW282" s="289">
        <f t="shared" si="1691"/>
        <v>0</v>
      </c>
      <c r="BX282" s="289">
        <f t="shared" si="1691"/>
        <v>0</v>
      </c>
      <c r="BY282" s="289">
        <f t="shared" si="1691"/>
        <v>0</v>
      </c>
      <c r="BZ282" s="289">
        <f t="shared" si="1691"/>
        <v>0</v>
      </c>
      <c r="CA282" s="289">
        <f t="shared" ref="CA282" si="1692">Y282/AZ282</f>
        <v>0</v>
      </c>
      <c r="CB282" s="289">
        <f t="shared" ref="CB282" si="1693">Z282/BA282</f>
        <v>0</v>
      </c>
      <c r="CC282" s="289">
        <f t="shared" ref="CC282" si="1694">AA282/BB282</f>
        <v>0</v>
      </c>
      <c r="CD282" s="289">
        <f t="shared" ref="CD282" si="1695">AB282/BC282</f>
        <v>0</v>
      </c>
      <c r="CE282" s="334">
        <f t="shared" si="1385"/>
        <v>0.33799999999999997</v>
      </c>
      <c r="CF282" s="334">
        <f t="shared" si="1386"/>
        <v>0.33799999999999997</v>
      </c>
      <c r="CG282" s="334">
        <f t="shared" si="1387"/>
        <v>0.33799999999999997</v>
      </c>
      <c r="CH282" s="334">
        <f>MAX(CE252:CE294)</f>
        <v>0.6992407963519075</v>
      </c>
      <c r="CI282" s="334">
        <f t="shared" ref="CI282" si="1696">MAX(CF252:CF294)</f>
        <v>0.6992407963519075</v>
      </c>
      <c r="CJ282" s="334">
        <f t="shared" ref="CJ282" si="1697">MAX(CG252:CG294)</f>
        <v>0.6992407963519075</v>
      </c>
      <c r="CK282" s="334">
        <f t="shared" ref="CK282" si="1698">CE282/CH282</f>
        <v>0.48338140703949206</v>
      </c>
      <c r="CL282" s="334">
        <f t="shared" ref="CL282" si="1699">CF282/CI282</f>
        <v>0.48338140703949206</v>
      </c>
      <c r="CM282" s="334">
        <f t="shared" ref="CM282" si="1700">CG282/CJ282</f>
        <v>0.48338140703949206</v>
      </c>
    </row>
    <row r="283" spans="1:91" s="282" customFormat="1" ht="6.75" customHeight="1" x14ac:dyDescent="0.25">
      <c r="A283" s="290"/>
      <c r="B283" s="289"/>
      <c r="C283" s="289"/>
      <c r="D283" s="289"/>
      <c r="E283" s="289"/>
      <c r="F283" s="289"/>
      <c r="G283" s="289"/>
      <c r="H283" s="289"/>
      <c r="I283" s="289"/>
      <c r="J283" s="289"/>
      <c r="K283" s="289"/>
      <c r="L283" s="289"/>
      <c r="M283" s="289"/>
      <c r="N283" s="289"/>
      <c r="O283" s="289"/>
      <c r="P283" s="289"/>
      <c r="Q283" s="289"/>
      <c r="R283" s="289"/>
      <c r="S283" s="289"/>
      <c r="T283" s="289"/>
      <c r="U283" s="289"/>
      <c r="V283" s="289"/>
      <c r="W283" s="289"/>
      <c r="X283" s="289"/>
      <c r="Y283" s="289"/>
      <c r="Z283" s="297"/>
      <c r="AA283" s="297"/>
      <c r="AB283" s="297"/>
      <c r="AC283" s="289"/>
      <c r="AD283" s="289"/>
      <c r="AE283" s="289"/>
      <c r="AF283" s="289"/>
      <c r="AG283" s="289"/>
      <c r="AH283" s="289"/>
      <c r="AI283" s="289"/>
      <c r="AJ283" s="289"/>
      <c r="AK283" s="289"/>
      <c r="AL283" s="289"/>
      <c r="AM283" s="289"/>
      <c r="AN283" s="289"/>
      <c r="AO283" s="289"/>
      <c r="AP283" s="289"/>
      <c r="AQ283" s="289"/>
      <c r="AR283" s="289"/>
      <c r="AS283" s="289"/>
      <c r="AT283" s="289"/>
      <c r="AU283" s="289"/>
      <c r="AV283" s="289"/>
      <c r="AW283" s="289"/>
      <c r="AX283" s="289"/>
      <c r="AY283" s="289"/>
      <c r="AZ283" s="289"/>
      <c r="BA283" s="289"/>
      <c r="BB283" s="289"/>
      <c r="BC283" s="289"/>
      <c r="BD283" s="289"/>
      <c r="BE283" s="289"/>
      <c r="BF283" s="289"/>
      <c r="BG283" s="289"/>
      <c r="BH283" s="289"/>
      <c r="BI283" s="289"/>
      <c r="BJ283" s="289"/>
      <c r="BK283" s="289"/>
      <c r="BL283" s="289"/>
      <c r="BM283" s="289"/>
      <c r="BN283" s="289"/>
      <c r="BO283" s="289"/>
      <c r="BP283" s="289"/>
      <c r="BQ283" s="289"/>
      <c r="BR283" s="289"/>
      <c r="BS283" s="289"/>
      <c r="BT283" s="289"/>
      <c r="BU283" s="289"/>
      <c r="BV283" s="289"/>
      <c r="BW283" s="289"/>
      <c r="BX283" s="289"/>
      <c r="BY283" s="289"/>
      <c r="BZ283" s="289"/>
      <c r="CA283" s="289"/>
      <c r="CB283" s="289"/>
      <c r="CC283" s="289"/>
      <c r="CD283" s="289"/>
      <c r="CE283" s="334"/>
      <c r="CF283" s="334"/>
      <c r="CG283" s="334"/>
      <c r="CH283" s="334"/>
      <c r="CI283" s="334"/>
      <c r="CJ283" s="334"/>
      <c r="CK283" s="334"/>
      <c r="CL283" s="334"/>
      <c r="CM283" s="334"/>
    </row>
    <row r="284" spans="1:91" s="282" customFormat="1" x14ac:dyDescent="0.25">
      <c r="A284" s="291" t="s">
        <v>23</v>
      </c>
      <c r="B284" s="289">
        <f>[3]Образование!$E43</f>
        <v>8.5999999999999993E-2</v>
      </c>
      <c r="C284" s="289">
        <f>[3]Образование!$G43</f>
        <v>8.5999999999999993E-2</v>
      </c>
      <c r="D284" s="289">
        <f>[3]Образование!$I43</f>
        <v>8.5999999999999993E-2</v>
      </c>
      <c r="E284" s="289">
        <f>[3]Образование!$K43</f>
        <v>0.58899999999999997</v>
      </c>
      <c r="F284" s="289">
        <f>[3]Образование!$M43</f>
        <v>0.58899999999999997</v>
      </c>
      <c r="G284" s="289">
        <f>[3]Образование!$O43</f>
        <v>0.58899999999999997</v>
      </c>
      <c r="H284" s="289">
        <f>[3]Образование!$Q43</f>
        <v>6.7000000000000004E-2</v>
      </c>
      <c r="I284" s="289">
        <f>[3]Образование!$S43</f>
        <v>6.7000000000000004E-2</v>
      </c>
      <c r="J284" s="289">
        <f>[3]Образование!$U43</f>
        <v>6.7000000000000004E-2</v>
      </c>
      <c r="K284" s="289">
        <f>[3]Образование!$W43</f>
        <v>0.53400000000000003</v>
      </c>
      <c r="L284" s="289">
        <f>[3]Образование!$Y43</f>
        <v>0.53400000000000003</v>
      </c>
      <c r="M284" s="289">
        <f>[3]Образование!$AA43</f>
        <v>0.53400000000000003</v>
      </c>
      <c r="N284" s="289">
        <f>[3]Образование!$AC43</f>
        <v>0.61599999999999999</v>
      </c>
      <c r="O284" s="289">
        <f>[3]Образование!$AE43</f>
        <v>0.61599999999999999</v>
      </c>
      <c r="P284" s="289">
        <f>[3]Образование!$AG43</f>
        <v>0.61599999999999999</v>
      </c>
      <c r="Q284" s="289">
        <f>[3]Образование!$AI43</f>
        <v>5.7000000000000002E-2</v>
      </c>
      <c r="R284" s="289">
        <f>[3]Образование!$AK43</f>
        <v>5.7000000000000002E-2</v>
      </c>
      <c r="S284" s="289">
        <f>[3]Образование!$AM43</f>
        <v>5.7000000000000002E-2</v>
      </c>
      <c r="T284" s="289">
        <f>[3]Образование!$AO43</f>
        <v>1</v>
      </c>
      <c r="U284" s="289">
        <f>[3]Образование!$AQ43</f>
        <v>1</v>
      </c>
      <c r="V284" s="289">
        <f>[3]Образование!$AS43</f>
        <v>1</v>
      </c>
      <c r="W284" s="289">
        <f>[3]Образование!$AU43</f>
        <v>0</v>
      </c>
      <c r="X284" s="289">
        <f>[3]Образование!$AW43</f>
        <v>0</v>
      </c>
      <c r="Y284" s="289">
        <f>[3]Образование!$AY43</f>
        <v>0</v>
      </c>
      <c r="Z284" s="297">
        <f>[3]Образование!$BA43</f>
        <v>0</v>
      </c>
      <c r="AA284" s="297">
        <f>[3]Образование!$BC43</f>
        <v>0</v>
      </c>
      <c r="AB284" s="297">
        <f>[3]Образование!$BE43</f>
        <v>0</v>
      </c>
      <c r="AC284" s="289">
        <f>MAX(B252:B294)</f>
        <v>1</v>
      </c>
      <c r="AD284" s="289">
        <f t="shared" ref="AD284:BC284" si="1701">MAX(C252:C294)</f>
        <v>1</v>
      </c>
      <c r="AE284" s="289">
        <f t="shared" si="1701"/>
        <v>1</v>
      </c>
      <c r="AF284" s="289">
        <f t="shared" si="1701"/>
        <v>1</v>
      </c>
      <c r="AG284" s="289">
        <f t="shared" si="1701"/>
        <v>1</v>
      </c>
      <c r="AH284" s="289">
        <f t="shared" si="1701"/>
        <v>1</v>
      </c>
      <c r="AI284" s="289">
        <f t="shared" si="1701"/>
        <v>1</v>
      </c>
      <c r="AJ284" s="289">
        <f t="shared" si="1701"/>
        <v>1</v>
      </c>
      <c r="AK284" s="289">
        <f t="shared" si="1701"/>
        <v>1</v>
      </c>
      <c r="AL284" s="289">
        <f t="shared" si="1701"/>
        <v>1</v>
      </c>
      <c r="AM284" s="289">
        <f t="shared" si="1701"/>
        <v>1</v>
      </c>
      <c r="AN284" s="289">
        <f t="shared" ref="AN284:AY284" si="1702">MAX(M252:M294)</f>
        <v>1</v>
      </c>
      <c r="AO284" s="289">
        <f t="shared" si="1702"/>
        <v>0.999</v>
      </c>
      <c r="AP284" s="289">
        <f t="shared" si="1702"/>
        <v>0.999</v>
      </c>
      <c r="AQ284" s="289">
        <f t="shared" si="1702"/>
        <v>0.999</v>
      </c>
      <c r="AR284" s="289">
        <f t="shared" si="1702"/>
        <v>1</v>
      </c>
      <c r="AS284" s="289">
        <f t="shared" si="1702"/>
        <v>1</v>
      </c>
      <c r="AT284" s="289">
        <f t="shared" si="1702"/>
        <v>1</v>
      </c>
      <c r="AU284" s="289">
        <f t="shared" si="1702"/>
        <v>1</v>
      </c>
      <c r="AV284" s="289">
        <f t="shared" si="1702"/>
        <v>1</v>
      </c>
      <c r="AW284" s="289">
        <f t="shared" si="1702"/>
        <v>1</v>
      </c>
      <c r="AX284" s="289">
        <f t="shared" si="1702"/>
        <v>1</v>
      </c>
      <c r="AY284" s="289">
        <f t="shared" si="1702"/>
        <v>1</v>
      </c>
      <c r="AZ284" s="289">
        <f t="shared" si="1701"/>
        <v>1</v>
      </c>
      <c r="BA284" s="289">
        <f t="shared" si="1701"/>
        <v>1</v>
      </c>
      <c r="BB284" s="289">
        <f t="shared" si="1701"/>
        <v>1</v>
      </c>
      <c r="BC284" s="289">
        <f t="shared" si="1701"/>
        <v>1</v>
      </c>
      <c r="BD284" s="289">
        <f t="shared" si="1369"/>
        <v>8.5999999999999993E-2</v>
      </c>
      <c r="BE284" s="289">
        <f t="shared" ref="BE284" si="1703">C284/AD284</f>
        <v>8.5999999999999993E-2</v>
      </c>
      <c r="BF284" s="289">
        <f t="shared" ref="BF284" si="1704">D284/AE284</f>
        <v>8.5999999999999993E-2</v>
      </c>
      <c r="BG284" s="289">
        <f t="shared" ref="BG284" si="1705">E284/AF284</f>
        <v>0.58899999999999997</v>
      </c>
      <c r="BH284" s="289">
        <f t="shared" ref="BH284" si="1706">F284/AG284</f>
        <v>0.58899999999999997</v>
      </c>
      <c r="BI284" s="289">
        <f t="shared" ref="BI284" si="1707">G284/AH284</f>
        <v>0.58899999999999997</v>
      </c>
      <c r="BJ284" s="289">
        <f t="shared" ref="BJ284" si="1708">H284/AI284</f>
        <v>6.7000000000000004E-2</v>
      </c>
      <c r="BK284" s="289">
        <f t="shared" ref="BK284" si="1709">I284/AJ284</f>
        <v>6.7000000000000004E-2</v>
      </c>
      <c r="BL284" s="289">
        <f t="shared" ref="BL284" si="1710">J284/AK284</f>
        <v>6.7000000000000004E-2</v>
      </c>
      <c r="BM284" s="289">
        <f t="shared" ref="BM284" si="1711">K284/AL284</f>
        <v>0.53400000000000003</v>
      </c>
      <c r="BN284" s="289">
        <f t="shared" ref="BN284" si="1712">L284/AM284</f>
        <v>0.53400000000000003</v>
      </c>
      <c r="BO284" s="289">
        <f t="shared" ref="BO284:BZ284" si="1713">M284/AN284</f>
        <v>0.53400000000000003</v>
      </c>
      <c r="BP284" s="289">
        <f t="shared" si="1713"/>
        <v>0.6166166166166166</v>
      </c>
      <c r="BQ284" s="289">
        <f t="shared" si="1713"/>
        <v>0.6166166166166166</v>
      </c>
      <c r="BR284" s="289">
        <f t="shared" si="1713"/>
        <v>0.6166166166166166</v>
      </c>
      <c r="BS284" s="289">
        <f t="shared" si="1713"/>
        <v>5.7000000000000002E-2</v>
      </c>
      <c r="BT284" s="289">
        <f t="shared" si="1713"/>
        <v>5.7000000000000002E-2</v>
      </c>
      <c r="BU284" s="289">
        <f t="shared" si="1713"/>
        <v>5.7000000000000002E-2</v>
      </c>
      <c r="BV284" s="289">
        <f t="shared" si="1713"/>
        <v>1</v>
      </c>
      <c r="BW284" s="289">
        <f t="shared" si="1713"/>
        <v>1</v>
      </c>
      <c r="BX284" s="289">
        <f t="shared" si="1713"/>
        <v>1</v>
      </c>
      <c r="BY284" s="289">
        <f t="shared" si="1713"/>
        <v>0</v>
      </c>
      <c r="BZ284" s="289">
        <f t="shared" si="1713"/>
        <v>0</v>
      </c>
      <c r="CA284" s="289">
        <f t="shared" ref="CA284" si="1714">Y284/AZ284</f>
        <v>0</v>
      </c>
      <c r="CB284" s="289">
        <f t="shared" ref="CB284" si="1715">Z284/BA284</f>
        <v>0</v>
      </c>
      <c r="CC284" s="289">
        <f t="shared" ref="CC284" si="1716">AA284/BB284</f>
        <v>0</v>
      </c>
      <c r="CD284" s="289">
        <f t="shared" ref="CD284" si="1717">AB284/BC284</f>
        <v>0</v>
      </c>
      <c r="CE284" s="334">
        <f t="shared" si="1385"/>
        <v>0.32773517962406851</v>
      </c>
      <c r="CF284" s="334">
        <f t="shared" si="1386"/>
        <v>0.32773517962406851</v>
      </c>
      <c r="CG284" s="334">
        <f t="shared" si="1387"/>
        <v>0.32773517962406851</v>
      </c>
      <c r="CH284" s="334">
        <f>MAX(CE252:CE294)</f>
        <v>0.6992407963519075</v>
      </c>
      <c r="CI284" s="334">
        <f t="shared" ref="CI284" si="1718">MAX(CF252:CF294)</f>
        <v>0.6992407963519075</v>
      </c>
      <c r="CJ284" s="334">
        <f t="shared" ref="CJ284" si="1719">MAX(CG252:CG294)</f>
        <v>0.6992407963519075</v>
      </c>
      <c r="CK284" s="334">
        <f t="shared" ref="CK284" si="1720">CE284/CH284</f>
        <v>0.46870145639947608</v>
      </c>
      <c r="CL284" s="334">
        <f t="shared" ref="CL284" si="1721">CF284/CI284</f>
        <v>0.46870145639947608</v>
      </c>
      <c r="CM284" s="334">
        <f t="shared" ref="CM284" si="1722">CG284/CJ284</f>
        <v>0.46870145639947608</v>
      </c>
    </row>
    <row r="285" spans="1:91" s="282" customFormat="1" ht="6" customHeight="1" x14ac:dyDescent="0.25">
      <c r="A285" s="291"/>
      <c r="B285" s="289"/>
      <c r="C285" s="289"/>
      <c r="D285" s="289"/>
      <c r="E285" s="289"/>
      <c r="F285" s="289"/>
      <c r="G285" s="289"/>
      <c r="H285" s="289"/>
      <c r="I285" s="289"/>
      <c r="J285" s="289"/>
      <c r="K285" s="289"/>
      <c r="L285" s="289"/>
      <c r="M285" s="289"/>
      <c r="N285" s="289"/>
      <c r="O285" s="289"/>
      <c r="P285" s="289"/>
      <c r="Q285" s="289"/>
      <c r="R285" s="289"/>
      <c r="S285" s="289"/>
      <c r="T285" s="289"/>
      <c r="U285" s="289"/>
      <c r="V285" s="289"/>
      <c r="W285" s="289"/>
      <c r="X285" s="289"/>
      <c r="Y285" s="289"/>
      <c r="Z285" s="297"/>
      <c r="AA285" s="297"/>
      <c r="AB285" s="297"/>
      <c r="AC285" s="289"/>
      <c r="AD285" s="289"/>
      <c r="AE285" s="289"/>
      <c r="AF285" s="289"/>
      <c r="AG285" s="289"/>
      <c r="AH285" s="289"/>
      <c r="AI285" s="289"/>
      <c r="AJ285" s="289"/>
      <c r="AK285" s="289"/>
      <c r="AL285" s="289"/>
      <c r="AM285" s="289"/>
      <c r="AN285" s="289"/>
      <c r="AO285" s="289"/>
      <c r="AP285" s="289"/>
      <c r="AQ285" s="289"/>
      <c r="AR285" s="289"/>
      <c r="AS285" s="289"/>
      <c r="AT285" s="289"/>
      <c r="AU285" s="289"/>
      <c r="AV285" s="289"/>
      <c r="AW285" s="289"/>
      <c r="AX285" s="289"/>
      <c r="AY285" s="289"/>
      <c r="AZ285" s="289"/>
      <c r="BA285" s="289"/>
      <c r="BB285" s="289"/>
      <c r="BC285" s="289"/>
      <c r="BD285" s="289"/>
      <c r="BE285" s="289"/>
      <c r="BF285" s="289"/>
      <c r="BG285" s="289"/>
      <c r="BH285" s="289"/>
      <c r="BI285" s="289"/>
      <c r="BJ285" s="289"/>
      <c r="BK285" s="289"/>
      <c r="BL285" s="289"/>
      <c r="BM285" s="289"/>
      <c r="BN285" s="289"/>
      <c r="BO285" s="289"/>
      <c r="BP285" s="289"/>
      <c r="BQ285" s="289"/>
      <c r="BR285" s="289"/>
      <c r="BS285" s="289"/>
      <c r="BT285" s="289"/>
      <c r="BU285" s="289"/>
      <c r="BV285" s="289"/>
      <c r="BW285" s="289"/>
      <c r="BX285" s="289"/>
      <c r="BY285" s="289"/>
      <c r="BZ285" s="289"/>
      <c r="CA285" s="289"/>
      <c r="CB285" s="289"/>
      <c r="CC285" s="289"/>
      <c r="CD285" s="289"/>
      <c r="CE285" s="334"/>
      <c r="CF285" s="334"/>
      <c r="CG285" s="334"/>
      <c r="CH285" s="334"/>
      <c r="CI285" s="334"/>
      <c r="CJ285" s="334"/>
      <c r="CK285" s="334"/>
      <c r="CL285" s="334"/>
      <c r="CM285" s="334"/>
    </row>
    <row r="286" spans="1:91" s="282" customFormat="1" x14ac:dyDescent="0.25">
      <c r="A286" s="291" t="s">
        <v>24</v>
      </c>
      <c r="B286" s="289">
        <f>[3]Образование!$E45</f>
        <v>8.5999999999999993E-2</v>
      </c>
      <c r="C286" s="289">
        <f>[3]Образование!$G45</f>
        <v>8.5999999999999993E-2</v>
      </c>
      <c r="D286" s="289">
        <f>[3]Образование!$I45</f>
        <v>8.5999999999999993E-2</v>
      </c>
      <c r="E286" s="289">
        <f>[3]Образование!$K45</f>
        <v>0.46400000000000002</v>
      </c>
      <c r="F286" s="289">
        <f>[3]Образование!$M45</f>
        <v>0.46400000000000002</v>
      </c>
      <c r="G286" s="289">
        <f>[3]Образование!$O45</f>
        <v>0.46400000000000002</v>
      </c>
      <c r="H286" s="289">
        <f>[3]Образование!$Q45</f>
        <v>6.7000000000000004E-2</v>
      </c>
      <c r="I286" s="289">
        <f>[3]Образование!$S45</f>
        <v>6.7000000000000004E-2</v>
      </c>
      <c r="J286" s="289">
        <f>[3]Образование!$U45</f>
        <v>6.7000000000000004E-2</v>
      </c>
      <c r="K286" s="289">
        <f>[3]Образование!$W45</f>
        <v>0.42</v>
      </c>
      <c r="L286" s="289">
        <f>[3]Образование!$Y45</f>
        <v>0.42</v>
      </c>
      <c r="M286" s="289">
        <f>[3]Образование!$AA45</f>
        <v>0.42</v>
      </c>
      <c r="N286" s="289">
        <f>[3]Образование!$AC45</f>
        <v>0.20499999999999999</v>
      </c>
      <c r="O286" s="289">
        <f>[3]Образование!$AE45</f>
        <v>0.20499999999999999</v>
      </c>
      <c r="P286" s="289">
        <f>[3]Образование!$AG45</f>
        <v>0.20499999999999999</v>
      </c>
      <c r="Q286" s="289">
        <f>[3]Образование!$AI45</f>
        <v>0</v>
      </c>
      <c r="R286" s="289">
        <f>[3]Образование!$AK45</f>
        <v>0</v>
      </c>
      <c r="S286" s="289">
        <f>[3]Образование!$AM45</f>
        <v>0</v>
      </c>
      <c r="T286" s="289">
        <f>[3]Образование!$AO45</f>
        <v>0</v>
      </c>
      <c r="U286" s="289">
        <f>[3]Образование!$AQ45</f>
        <v>0</v>
      </c>
      <c r="V286" s="289">
        <f>[3]Образование!$AS45</f>
        <v>0</v>
      </c>
      <c r="W286" s="289">
        <f>[3]Образование!$AU45</f>
        <v>3.2000000000000001E-2</v>
      </c>
      <c r="X286" s="289">
        <f>[3]Образование!$AW45</f>
        <v>3.2000000000000001E-2</v>
      </c>
      <c r="Y286" s="289">
        <f>[3]Образование!$AY45</f>
        <v>3.2000000000000001E-2</v>
      </c>
      <c r="Z286" s="297">
        <f>[3]Образование!$BA45</f>
        <v>0.66700000000000004</v>
      </c>
      <c r="AA286" s="297">
        <f>[3]Образование!$BC45</f>
        <v>0.66700000000000004</v>
      </c>
      <c r="AB286" s="297">
        <f>[3]Образование!$BE45</f>
        <v>0.66700000000000004</v>
      </c>
      <c r="AC286" s="289">
        <f>MAX(B252:B294)</f>
        <v>1</v>
      </c>
      <c r="AD286" s="289">
        <f t="shared" ref="AD286:BC286" si="1723">MAX(C252:C294)</f>
        <v>1</v>
      </c>
      <c r="AE286" s="289">
        <f t="shared" si="1723"/>
        <v>1</v>
      </c>
      <c r="AF286" s="289">
        <f t="shared" si="1723"/>
        <v>1</v>
      </c>
      <c r="AG286" s="289">
        <f t="shared" si="1723"/>
        <v>1</v>
      </c>
      <c r="AH286" s="289">
        <f t="shared" si="1723"/>
        <v>1</v>
      </c>
      <c r="AI286" s="289">
        <f t="shared" si="1723"/>
        <v>1</v>
      </c>
      <c r="AJ286" s="289">
        <f t="shared" si="1723"/>
        <v>1</v>
      </c>
      <c r="AK286" s="289">
        <f t="shared" si="1723"/>
        <v>1</v>
      </c>
      <c r="AL286" s="289">
        <f t="shared" si="1723"/>
        <v>1</v>
      </c>
      <c r="AM286" s="289">
        <f t="shared" si="1723"/>
        <v>1</v>
      </c>
      <c r="AN286" s="289">
        <f t="shared" ref="AN286:AY286" si="1724">MAX(M252:M294)</f>
        <v>1</v>
      </c>
      <c r="AO286" s="289">
        <f t="shared" si="1724"/>
        <v>0.999</v>
      </c>
      <c r="AP286" s="289">
        <f t="shared" si="1724"/>
        <v>0.999</v>
      </c>
      <c r="AQ286" s="289">
        <f t="shared" si="1724"/>
        <v>0.999</v>
      </c>
      <c r="AR286" s="289">
        <f t="shared" si="1724"/>
        <v>1</v>
      </c>
      <c r="AS286" s="289">
        <f t="shared" si="1724"/>
        <v>1</v>
      </c>
      <c r="AT286" s="289">
        <f t="shared" si="1724"/>
        <v>1</v>
      </c>
      <c r="AU286" s="289">
        <f t="shared" si="1724"/>
        <v>1</v>
      </c>
      <c r="AV286" s="289">
        <f t="shared" si="1724"/>
        <v>1</v>
      </c>
      <c r="AW286" s="289">
        <f t="shared" si="1724"/>
        <v>1</v>
      </c>
      <c r="AX286" s="289">
        <f t="shared" si="1724"/>
        <v>1</v>
      </c>
      <c r="AY286" s="289">
        <f t="shared" si="1724"/>
        <v>1</v>
      </c>
      <c r="AZ286" s="289">
        <f t="shared" si="1723"/>
        <v>1</v>
      </c>
      <c r="BA286" s="289">
        <f t="shared" si="1723"/>
        <v>1</v>
      </c>
      <c r="BB286" s="289">
        <f t="shared" si="1723"/>
        <v>1</v>
      </c>
      <c r="BC286" s="289">
        <f t="shared" si="1723"/>
        <v>1</v>
      </c>
      <c r="BD286" s="289">
        <f t="shared" si="1369"/>
        <v>8.5999999999999993E-2</v>
      </c>
      <c r="BE286" s="289">
        <f t="shared" ref="BE286" si="1725">C286/AD286</f>
        <v>8.5999999999999993E-2</v>
      </c>
      <c r="BF286" s="289">
        <f t="shared" ref="BF286" si="1726">D286/AE286</f>
        <v>8.5999999999999993E-2</v>
      </c>
      <c r="BG286" s="289">
        <f t="shared" ref="BG286" si="1727">E286/AF286</f>
        <v>0.46400000000000002</v>
      </c>
      <c r="BH286" s="289">
        <f t="shared" ref="BH286" si="1728">F286/AG286</f>
        <v>0.46400000000000002</v>
      </c>
      <c r="BI286" s="289">
        <f t="shared" ref="BI286" si="1729">G286/AH286</f>
        <v>0.46400000000000002</v>
      </c>
      <c r="BJ286" s="289">
        <f t="shared" ref="BJ286" si="1730">H286/AI286</f>
        <v>6.7000000000000004E-2</v>
      </c>
      <c r="BK286" s="289">
        <f t="shared" ref="BK286" si="1731">I286/AJ286</f>
        <v>6.7000000000000004E-2</v>
      </c>
      <c r="BL286" s="289">
        <f t="shared" ref="BL286" si="1732">J286/AK286</f>
        <v>6.7000000000000004E-2</v>
      </c>
      <c r="BM286" s="289">
        <f t="shared" ref="BM286" si="1733">K286/AL286</f>
        <v>0.42</v>
      </c>
      <c r="BN286" s="289">
        <f t="shared" ref="BN286" si="1734">L286/AM286</f>
        <v>0.42</v>
      </c>
      <c r="BO286" s="289">
        <f t="shared" ref="BO286:BZ286" si="1735">M286/AN286</f>
        <v>0.42</v>
      </c>
      <c r="BP286" s="289">
        <f t="shared" si="1735"/>
        <v>0.20520520520520519</v>
      </c>
      <c r="BQ286" s="289">
        <f t="shared" si="1735"/>
        <v>0.20520520520520519</v>
      </c>
      <c r="BR286" s="289">
        <f t="shared" si="1735"/>
        <v>0.20520520520520519</v>
      </c>
      <c r="BS286" s="289">
        <f t="shared" si="1735"/>
        <v>0</v>
      </c>
      <c r="BT286" s="289">
        <f t="shared" si="1735"/>
        <v>0</v>
      </c>
      <c r="BU286" s="289">
        <f t="shared" si="1735"/>
        <v>0</v>
      </c>
      <c r="BV286" s="289">
        <f t="shared" si="1735"/>
        <v>0</v>
      </c>
      <c r="BW286" s="289">
        <f t="shared" si="1735"/>
        <v>0</v>
      </c>
      <c r="BX286" s="289">
        <f t="shared" si="1735"/>
        <v>0</v>
      </c>
      <c r="BY286" s="289">
        <f t="shared" si="1735"/>
        <v>3.2000000000000001E-2</v>
      </c>
      <c r="BZ286" s="289">
        <f t="shared" si="1735"/>
        <v>3.2000000000000001E-2</v>
      </c>
      <c r="CA286" s="289">
        <f t="shared" ref="CA286" si="1736">Y286/AZ286</f>
        <v>3.2000000000000001E-2</v>
      </c>
      <c r="CB286" s="289">
        <f t="shared" ref="CB286" si="1737">Z286/BA286</f>
        <v>0.66700000000000004</v>
      </c>
      <c r="CC286" s="289">
        <f t="shared" ref="CC286" si="1738">AA286/BB286</f>
        <v>0.66700000000000004</v>
      </c>
      <c r="CD286" s="289">
        <f t="shared" ref="CD286" si="1739">AB286/BC286</f>
        <v>0.66700000000000004</v>
      </c>
      <c r="CE286" s="334">
        <f t="shared" si="1385"/>
        <v>0.2156894672450228</v>
      </c>
      <c r="CF286" s="334">
        <f t="shared" si="1386"/>
        <v>0.2156894672450228</v>
      </c>
      <c r="CG286" s="334">
        <f t="shared" si="1387"/>
        <v>0.2156894672450228</v>
      </c>
      <c r="CH286" s="334">
        <f>MAX(CE252:CE294)</f>
        <v>0.6992407963519075</v>
      </c>
      <c r="CI286" s="334">
        <f t="shared" ref="CI286" si="1740">MAX(CF252:CF294)</f>
        <v>0.6992407963519075</v>
      </c>
      <c r="CJ286" s="334">
        <f t="shared" ref="CJ286" si="1741">MAX(CG252:CG294)</f>
        <v>0.6992407963519075</v>
      </c>
      <c r="CK286" s="334">
        <f t="shared" ref="CK286" si="1742">CE286/CH286</f>
        <v>0.30846236142159045</v>
      </c>
      <c r="CL286" s="334">
        <f t="shared" ref="CL286" si="1743">CF286/CI286</f>
        <v>0.30846236142159045</v>
      </c>
      <c r="CM286" s="334">
        <f t="shared" ref="CM286" si="1744">CG286/CJ286</f>
        <v>0.30846236142159045</v>
      </c>
    </row>
    <row r="287" spans="1:91" s="282" customFormat="1" ht="6.75" customHeight="1" x14ac:dyDescent="0.25">
      <c r="A287" s="291"/>
      <c r="B287" s="289"/>
      <c r="C287" s="289"/>
      <c r="D287" s="289"/>
      <c r="E287" s="289"/>
      <c r="F287" s="289"/>
      <c r="G287" s="289"/>
      <c r="H287" s="289"/>
      <c r="I287" s="289"/>
      <c r="J287" s="289"/>
      <c r="K287" s="289"/>
      <c r="L287" s="289"/>
      <c r="M287" s="289"/>
      <c r="N287" s="289"/>
      <c r="O287" s="289"/>
      <c r="P287" s="289"/>
      <c r="Q287" s="289"/>
      <c r="R287" s="289"/>
      <c r="S287" s="289"/>
      <c r="T287" s="289"/>
      <c r="U287" s="289"/>
      <c r="V287" s="289"/>
      <c r="W287" s="289"/>
      <c r="X287" s="289"/>
      <c r="Y287" s="289"/>
      <c r="Z287" s="297"/>
      <c r="AA287" s="297"/>
      <c r="AB287" s="297"/>
      <c r="AC287" s="289"/>
      <c r="AD287" s="289"/>
      <c r="AE287" s="289"/>
      <c r="AF287" s="289"/>
      <c r="AG287" s="289"/>
      <c r="AH287" s="289"/>
      <c r="AI287" s="289"/>
      <c r="AJ287" s="289"/>
      <c r="AK287" s="289"/>
      <c r="AL287" s="289"/>
      <c r="AM287" s="289"/>
      <c r="AN287" s="289"/>
      <c r="AO287" s="289"/>
      <c r="AP287" s="289"/>
      <c r="AQ287" s="289"/>
      <c r="AR287" s="289"/>
      <c r="AS287" s="289"/>
      <c r="AT287" s="289"/>
      <c r="AU287" s="289"/>
      <c r="AV287" s="289"/>
      <c r="AW287" s="289"/>
      <c r="AX287" s="289"/>
      <c r="AY287" s="289"/>
      <c r="AZ287" s="289"/>
      <c r="BA287" s="289"/>
      <c r="BB287" s="289"/>
      <c r="BC287" s="289"/>
      <c r="BD287" s="289"/>
      <c r="BE287" s="289"/>
      <c r="BF287" s="289"/>
      <c r="BG287" s="289"/>
      <c r="BH287" s="289"/>
      <c r="BI287" s="289"/>
      <c r="BJ287" s="289"/>
      <c r="BK287" s="289"/>
      <c r="BL287" s="289"/>
      <c r="BM287" s="289"/>
      <c r="BN287" s="289"/>
      <c r="BO287" s="289"/>
      <c r="BP287" s="289"/>
      <c r="BQ287" s="289"/>
      <c r="BR287" s="289"/>
      <c r="BS287" s="289"/>
      <c r="BT287" s="289"/>
      <c r="BU287" s="289"/>
      <c r="BV287" s="289"/>
      <c r="BW287" s="289"/>
      <c r="BX287" s="289"/>
      <c r="BY287" s="289"/>
      <c r="BZ287" s="289"/>
      <c r="CA287" s="289"/>
      <c r="CB287" s="289"/>
      <c r="CC287" s="289"/>
      <c r="CD287" s="289"/>
      <c r="CE287" s="334"/>
      <c r="CF287" s="334"/>
      <c r="CG287" s="334"/>
      <c r="CH287" s="334"/>
      <c r="CI287" s="334"/>
      <c r="CJ287" s="334"/>
      <c r="CK287" s="334"/>
      <c r="CL287" s="334"/>
      <c r="CM287" s="334"/>
    </row>
    <row r="288" spans="1:91" s="282" customFormat="1" x14ac:dyDescent="0.25">
      <c r="A288" s="291" t="s">
        <v>25</v>
      </c>
      <c r="B288" s="289">
        <f>[3]Образование!$E47</f>
        <v>0.121</v>
      </c>
      <c r="C288" s="289">
        <f>[3]Образование!$G47</f>
        <v>0.121</v>
      </c>
      <c r="D288" s="289">
        <f>[3]Образование!$I47</f>
        <v>0.121</v>
      </c>
      <c r="E288" s="289">
        <f>[3]Образование!$K47</f>
        <v>0.64300000000000002</v>
      </c>
      <c r="F288" s="289">
        <f>[3]Образование!$M47</f>
        <v>0.64300000000000002</v>
      </c>
      <c r="G288" s="289">
        <f>[3]Образование!$O47</f>
        <v>0.64300000000000002</v>
      </c>
      <c r="H288" s="289">
        <f>[3]Образование!$Q47</f>
        <v>7.6999999999999999E-2</v>
      </c>
      <c r="I288" s="289">
        <f>[3]Образование!$S47</f>
        <v>7.6999999999999999E-2</v>
      </c>
      <c r="J288" s="289">
        <f>[3]Образование!$U47</f>
        <v>7.6999999999999999E-2</v>
      </c>
      <c r="K288" s="289">
        <f>[3]Образование!$W47</f>
        <v>0.46600000000000003</v>
      </c>
      <c r="L288" s="289">
        <f>[3]Образование!$Y47</f>
        <v>0.46600000000000003</v>
      </c>
      <c r="M288" s="289">
        <f>[3]Образование!$AA47</f>
        <v>0.46600000000000003</v>
      </c>
      <c r="N288" s="289">
        <f>[3]Образование!$AC47</f>
        <v>0.219</v>
      </c>
      <c r="O288" s="289">
        <f>[3]Образование!$AE47</f>
        <v>0.219</v>
      </c>
      <c r="P288" s="289">
        <f>[3]Образование!$AG47</f>
        <v>0.219</v>
      </c>
      <c r="Q288" s="289">
        <f>[3]Образование!$AI47</f>
        <v>0</v>
      </c>
      <c r="R288" s="289">
        <f>[3]Образование!$AK47</f>
        <v>0</v>
      </c>
      <c r="S288" s="289">
        <f>[3]Образование!$AM47</f>
        <v>0</v>
      </c>
      <c r="T288" s="289">
        <f>[3]Образование!$AO47</f>
        <v>0</v>
      </c>
      <c r="U288" s="289">
        <f>[3]Образование!$AQ47</f>
        <v>0</v>
      </c>
      <c r="V288" s="289">
        <f>[3]Образование!$AS47</f>
        <v>0</v>
      </c>
      <c r="W288" s="289">
        <f>[3]Образование!$AU47</f>
        <v>0</v>
      </c>
      <c r="X288" s="289">
        <f>[3]Образование!$AW47</f>
        <v>0</v>
      </c>
      <c r="Y288" s="289">
        <f>[3]Образование!$AY47</f>
        <v>0</v>
      </c>
      <c r="Z288" s="297">
        <f>[3]Образование!$BA47</f>
        <v>0</v>
      </c>
      <c r="AA288" s="297">
        <f>[3]Образование!$BC47</f>
        <v>0</v>
      </c>
      <c r="AB288" s="297">
        <f>[3]Образование!$BE47</f>
        <v>0</v>
      </c>
      <c r="AC288" s="289">
        <f>MAX(B252:B294)</f>
        <v>1</v>
      </c>
      <c r="AD288" s="289">
        <f t="shared" ref="AD288:BC288" si="1745">MAX(C252:C294)</f>
        <v>1</v>
      </c>
      <c r="AE288" s="289">
        <f t="shared" si="1745"/>
        <v>1</v>
      </c>
      <c r="AF288" s="289">
        <f t="shared" si="1745"/>
        <v>1</v>
      </c>
      <c r="AG288" s="289">
        <f t="shared" si="1745"/>
        <v>1</v>
      </c>
      <c r="AH288" s="289">
        <f t="shared" si="1745"/>
        <v>1</v>
      </c>
      <c r="AI288" s="289">
        <f t="shared" si="1745"/>
        <v>1</v>
      </c>
      <c r="AJ288" s="289">
        <f t="shared" si="1745"/>
        <v>1</v>
      </c>
      <c r="AK288" s="289">
        <f t="shared" si="1745"/>
        <v>1</v>
      </c>
      <c r="AL288" s="289">
        <f t="shared" si="1745"/>
        <v>1</v>
      </c>
      <c r="AM288" s="289">
        <f t="shared" si="1745"/>
        <v>1</v>
      </c>
      <c r="AN288" s="289">
        <f t="shared" ref="AN288:AY288" si="1746">MAX(M252:M294)</f>
        <v>1</v>
      </c>
      <c r="AO288" s="289">
        <f t="shared" si="1746"/>
        <v>0.999</v>
      </c>
      <c r="AP288" s="289">
        <f t="shared" si="1746"/>
        <v>0.999</v>
      </c>
      <c r="AQ288" s="289">
        <f t="shared" si="1746"/>
        <v>0.999</v>
      </c>
      <c r="AR288" s="289">
        <f t="shared" si="1746"/>
        <v>1</v>
      </c>
      <c r="AS288" s="289">
        <f t="shared" si="1746"/>
        <v>1</v>
      </c>
      <c r="AT288" s="289">
        <f t="shared" si="1746"/>
        <v>1</v>
      </c>
      <c r="AU288" s="289">
        <f t="shared" si="1746"/>
        <v>1</v>
      </c>
      <c r="AV288" s="289">
        <f t="shared" si="1746"/>
        <v>1</v>
      </c>
      <c r="AW288" s="289">
        <f t="shared" si="1746"/>
        <v>1</v>
      </c>
      <c r="AX288" s="289">
        <f t="shared" si="1746"/>
        <v>1</v>
      </c>
      <c r="AY288" s="289">
        <f t="shared" si="1746"/>
        <v>1</v>
      </c>
      <c r="AZ288" s="289">
        <f t="shared" si="1745"/>
        <v>1</v>
      </c>
      <c r="BA288" s="289">
        <f t="shared" si="1745"/>
        <v>1</v>
      </c>
      <c r="BB288" s="289">
        <f t="shared" si="1745"/>
        <v>1</v>
      </c>
      <c r="BC288" s="289">
        <f t="shared" si="1745"/>
        <v>1</v>
      </c>
      <c r="BD288" s="289">
        <f t="shared" si="1369"/>
        <v>0.121</v>
      </c>
      <c r="BE288" s="289">
        <f t="shared" ref="BE288" si="1747">C288/AD288</f>
        <v>0.121</v>
      </c>
      <c r="BF288" s="289">
        <f t="shared" ref="BF288" si="1748">D288/AE288</f>
        <v>0.121</v>
      </c>
      <c r="BG288" s="289">
        <f t="shared" ref="BG288" si="1749">E288/AF288</f>
        <v>0.64300000000000002</v>
      </c>
      <c r="BH288" s="289">
        <f t="shared" ref="BH288" si="1750">F288/AG288</f>
        <v>0.64300000000000002</v>
      </c>
      <c r="BI288" s="289">
        <f t="shared" ref="BI288" si="1751">G288/AH288</f>
        <v>0.64300000000000002</v>
      </c>
      <c r="BJ288" s="289">
        <f t="shared" ref="BJ288" si="1752">H288/AI288</f>
        <v>7.6999999999999999E-2</v>
      </c>
      <c r="BK288" s="289">
        <f t="shared" ref="BK288" si="1753">I288/AJ288</f>
        <v>7.6999999999999999E-2</v>
      </c>
      <c r="BL288" s="289">
        <f t="shared" ref="BL288" si="1754">J288/AK288</f>
        <v>7.6999999999999999E-2</v>
      </c>
      <c r="BM288" s="289">
        <f t="shared" ref="BM288" si="1755">K288/AL288</f>
        <v>0.46600000000000003</v>
      </c>
      <c r="BN288" s="289">
        <f t="shared" ref="BN288" si="1756">L288/AM288</f>
        <v>0.46600000000000003</v>
      </c>
      <c r="BO288" s="289">
        <f t="shared" ref="BO288:BZ288" si="1757">M288/AN288</f>
        <v>0.46600000000000003</v>
      </c>
      <c r="BP288" s="289">
        <f t="shared" si="1757"/>
        <v>0.21921921921921922</v>
      </c>
      <c r="BQ288" s="289">
        <f t="shared" si="1757"/>
        <v>0.21921921921921922</v>
      </c>
      <c r="BR288" s="289">
        <f t="shared" si="1757"/>
        <v>0.21921921921921922</v>
      </c>
      <c r="BS288" s="289">
        <f t="shared" si="1757"/>
        <v>0</v>
      </c>
      <c r="BT288" s="289">
        <f t="shared" si="1757"/>
        <v>0</v>
      </c>
      <c r="BU288" s="289">
        <f t="shared" si="1757"/>
        <v>0</v>
      </c>
      <c r="BV288" s="289">
        <f t="shared" si="1757"/>
        <v>0</v>
      </c>
      <c r="BW288" s="289">
        <f t="shared" si="1757"/>
        <v>0</v>
      </c>
      <c r="BX288" s="289">
        <f t="shared" si="1757"/>
        <v>0</v>
      </c>
      <c r="BY288" s="289">
        <f t="shared" si="1757"/>
        <v>0</v>
      </c>
      <c r="BZ288" s="289">
        <f t="shared" si="1757"/>
        <v>0</v>
      </c>
      <c r="CA288" s="289">
        <f t="shared" ref="CA288" si="1758">Y288/AZ288</f>
        <v>0</v>
      </c>
      <c r="CB288" s="289">
        <f t="shared" ref="CB288" si="1759">Z288/BA288</f>
        <v>0</v>
      </c>
      <c r="CC288" s="289">
        <f t="shared" ref="CC288" si="1760">AA288/BB288</f>
        <v>0</v>
      </c>
      <c r="CD288" s="289">
        <f t="shared" ref="CD288" si="1761">AB288/BC288</f>
        <v>0</v>
      </c>
      <c r="CE288" s="334">
        <f t="shared" si="1385"/>
        <v>0.16957991324657992</v>
      </c>
      <c r="CF288" s="334">
        <f t="shared" si="1386"/>
        <v>0.16957991324657992</v>
      </c>
      <c r="CG288" s="334">
        <f t="shared" si="1387"/>
        <v>0.16957991324657992</v>
      </c>
      <c r="CH288" s="334">
        <f>MAX(CE252:CE294)</f>
        <v>0.6992407963519075</v>
      </c>
      <c r="CI288" s="334">
        <f t="shared" ref="CI288" si="1762">MAX(CF252:CF294)</f>
        <v>0.6992407963519075</v>
      </c>
      <c r="CJ288" s="334">
        <f t="shared" ref="CJ288" si="1763">MAX(CG252:CG294)</f>
        <v>0.6992407963519075</v>
      </c>
      <c r="CK288" s="334">
        <f t="shared" ref="CK288" si="1764">CE288/CH288</f>
        <v>0.24252005050522724</v>
      </c>
      <c r="CL288" s="334">
        <f t="shared" ref="CL288" si="1765">CF288/CI288</f>
        <v>0.24252005050522724</v>
      </c>
      <c r="CM288" s="334">
        <f t="shared" ref="CM288" si="1766">CG288/CJ288</f>
        <v>0.24252005050522724</v>
      </c>
    </row>
    <row r="289" spans="1:100" s="282" customFormat="1" ht="6.75" customHeight="1" x14ac:dyDescent="0.25">
      <c r="A289" s="291"/>
      <c r="B289" s="289"/>
      <c r="C289" s="289"/>
      <c r="D289" s="289"/>
      <c r="E289" s="289"/>
      <c r="F289" s="289"/>
      <c r="G289" s="289"/>
      <c r="H289" s="289"/>
      <c r="I289" s="289"/>
      <c r="J289" s="289"/>
      <c r="K289" s="289"/>
      <c r="L289" s="289"/>
      <c r="M289" s="289"/>
      <c r="N289" s="289"/>
      <c r="O289" s="289"/>
      <c r="P289" s="289"/>
      <c r="Q289" s="289"/>
      <c r="R289" s="289"/>
      <c r="S289" s="289"/>
      <c r="T289" s="289"/>
      <c r="U289" s="289"/>
      <c r="V289" s="289"/>
      <c r="W289" s="289"/>
      <c r="X289" s="289"/>
      <c r="Y289" s="289"/>
      <c r="Z289" s="297"/>
      <c r="AA289" s="297"/>
      <c r="AB289" s="297"/>
      <c r="AC289" s="289"/>
      <c r="AD289" s="289"/>
      <c r="AE289" s="289"/>
      <c r="AF289" s="289"/>
      <c r="AG289" s="289"/>
      <c r="AH289" s="289"/>
      <c r="AI289" s="289"/>
      <c r="AJ289" s="289"/>
      <c r="AK289" s="289"/>
      <c r="AL289" s="289"/>
      <c r="AM289" s="289"/>
      <c r="AN289" s="289"/>
      <c r="AO289" s="289"/>
      <c r="AP289" s="289"/>
      <c r="AQ289" s="289"/>
      <c r="AR289" s="289"/>
      <c r="AS289" s="289"/>
      <c r="AT289" s="289"/>
      <c r="AU289" s="289"/>
      <c r="AV289" s="289"/>
      <c r="AW289" s="289"/>
      <c r="AX289" s="289"/>
      <c r="AY289" s="289"/>
      <c r="AZ289" s="289"/>
      <c r="BA289" s="289"/>
      <c r="BB289" s="289"/>
      <c r="BC289" s="289"/>
      <c r="BD289" s="289"/>
      <c r="BE289" s="289"/>
      <c r="BF289" s="289"/>
      <c r="BG289" s="289"/>
      <c r="BH289" s="289"/>
      <c r="BI289" s="289"/>
      <c r="BJ289" s="289"/>
      <c r="BK289" s="289"/>
      <c r="BL289" s="289"/>
      <c r="BM289" s="289"/>
      <c r="BN289" s="289"/>
      <c r="BO289" s="289"/>
      <c r="BP289" s="289"/>
      <c r="BQ289" s="289"/>
      <c r="BR289" s="289"/>
      <c r="BS289" s="289"/>
      <c r="BT289" s="289"/>
      <c r="BU289" s="289"/>
      <c r="BV289" s="289"/>
      <c r="BW289" s="289"/>
      <c r="BX289" s="289"/>
      <c r="BY289" s="289"/>
      <c r="BZ289" s="289"/>
      <c r="CA289" s="289"/>
      <c r="CB289" s="289"/>
      <c r="CC289" s="289"/>
      <c r="CD289" s="289"/>
      <c r="CE289" s="334"/>
      <c r="CF289" s="334"/>
      <c r="CG289" s="334"/>
      <c r="CH289" s="334"/>
      <c r="CI289" s="334"/>
      <c r="CJ289" s="334"/>
      <c r="CK289" s="334"/>
      <c r="CL289" s="334"/>
      <c r="CM289" s="334"/>
    </row>
    <row r="290" spans="1:100" s="282" customFormat="1" x14ac:dyDescent="0.25">
      <c r="A290" s="291" t="s">
        <v>26</v>
      </c>
      <c r="B290" s="289">
        <f>[3]Образование!$E49</f>
        <v>5.1999999999999998E-2</v>
      </c>
      <c r="C290" s="289">
        <f>[3]Образование!$G49</f>
        <v>5.1999999999999998E-2</v>
      </c>
      <c r="D290" s="289">
        <f>[3]Образование!$I49</f>
        <v>5.1999999999999998E-2</v>
      </c>
      <c r="E290" s="289">
        <f>[3]Образование!$K49</f>
        <v>0.35699999999999998</v>
      </c>
      <c r="F290" s="289">
        <f>[3]Образование!$M49</f>
        <v>0.35699999999999998</v>
      </c>
      <c r="G290" s="289">
        <f>[3]Образование!$O49</f>
        <v>0.35699999999999998</v>
      </c>
      <c r="H290" s="289">
        <f>[3]Образование!$Q49</f>
        <v>3.7999999999999999E-2</v>
      </c>
      <c r="I290" s="289">
        <f>[3]Образование!$S49</f>
        <v>3.7999999999999999E-2</v>
      </c>
      <c r="J290" s="289">
        <f>[3]Образование!$U49</f>
        <v>3.7999999999999999E-2</v>
      </c>
      <c r="K290" s="289">
        <f>[3]Образование!$W49</f>
        <v>0.29499999999999998</v>
      </c>
      <c r="L290" s="289">
        <f>[3]Образование!$Y49</f>
        <v>0.29499999999999998</v>
      </c>
      <c r="M290" s="289">
        <f>[3]Образование!$AA49</f>
        <v>0.29499999999999998</v>
      </c>
      <c r="N290" s="289">
        <f>[3]Образование!$AC49</f>
        <v>0.191</v>
      </c>
      <c r="O290" s="289">
        <f>[3]Образование!$AE49</f>
        <v>0.191</v>
      </c>
      <c r="P290" s="289">
        <f>[3]Образование!$AG49</f>
        <v>0.191</v>
      </c>
      <c r="Q290" s="289">
        <f>[3]Образование!$AI49</f>
        <v>0</v>
      </c>
      <c r="R290" s="289">
        <f>[3]Образование!$AK49</f>
        <v>0</v>
      </c>
      <c r="S290" s="289">
        <f>[3]Образование!$AM49</f>
        <v>0</v>
      </c>
      <c r="T290" s="289">
        <f>[3]Образование!$AO49</f>
        <v>0</v>
      </c>
      <c r="U290" s="289">
        <f>[3]Образование!$AQ49</f>
        <v>0</v>
      </c>
      <c r="V290" s="289">
        <f>[3]Образование!$AS49</f>
        <v>0</v>
      </c>
      <c r="W290" s="289">
        <f>[3]Образование!$AU49</f>
        <v>0</v>
      </c>
      <c r="X290" s="289">
        <f>[3]Образование!$AW49</f>
        <v>0</v>
      </c>
      <c r="Y290" s="289">
        <f>[3]Образование!$AY49</f>
        <v>0</v>
      </c>
      <c r="Z290" s="297">
        <f>[3]Образование!$BA49</f>
        <v>0</v>
      </c>
      <c r="AA290" s="297">
        <f>[3]Образование!$BC49</f>
        <v>0</v>
      </c>
      <c r="AB290" s="297">
        <f>[3]Образование!$BE49</f>
        <v>0</v>
      </c>
      <c r="AC290" s="289">
        <f>MAX(B252:B294)</f>
        <v>1</v>
      </c>
      <c r="AD290" s="289">
        <f t="shared" ref="AD290:BC290" si="1767">MAX(C252:C294)</f>
        <v>1</v>
      </c>
      <c r="AE290" s="289">
        <f t="shared" si="1767"/>
        <v>1</v>
      </c>
      <c r="AF290" s="289">
        <f t="shared" si="1767"/>
        <v>1</v>
      </c>
      <c r="AG290" s="289">
        <f t="shared" si="1767"/>
        <v>1</v>
      </c>
      <c r="AH290" s="289">
        <f t="shared" si="1767"/>
        <v>1</v>
      </c>
      <c r="AI290" s="289">
        <f t="shared" si="1767"/>
        <v>1</v>
      </c>
      <c r="AJ290" s="289">
        <f t="shared" si="1767"/>
        <v>1</v>
      </c>
      <c r="AK290" s="289">
        <f t="shared" si="1767"/>
        <v>1</v>
      </c>
      <c r="AL290" s="289">
        <f t="shared" si="1767"/>
        <v>1</v>
      </c>
      <c r="AM290" s="289">
        <f t="shared" si="1767"/>
        <v>1</v>
      </c>
      <c r="AN290" s="289">
        <f t="shared" ref="AN290:AY290" si="1768">MAX(M252:M294)</f>
        <v>1</v>
      </c>
      <c r="AO290" s="289">
        <f t="shared" si="1768"/>
        <v>0.999</v>
      </c>
      <c r="AP290" s="289">
        <f t="shared" si="1768"/>
        <v>0.999</v>
      </c>
      <c r="AQ290" s="289">
        <f t="shared" si="1768"/>
        <v>0.999</v>
      </c>
      <c r="AR290" s="289">
        <f t="shared" si="1768"/>
        <v>1</v>
      </c>
      <c r="AS290" s="289">
        <f t="shared" si="1768"/>
        <v>1</v>
      </c>
      <c r="AT290" s="289">
        <f t="shared" si="1768"/>
        <v>1</v>
      </c>
      <c r="AU290" s="289">
        <f t="shared" si="1768"/>
        <v>1</v>
      </c>
      <c r="AV290" s="289">
        <f t="shared" si="1768"/>
        <v>1</v>
      </c>
      <c r="AW290" s="289">
        <f t="shared" si="1768"/>
        <v>1</v>
      </c>
      <c r="AX290" s="289">
        <f t="shared" si="1768"/>
        <v>1</v>
      </c>
      <c r="AY290" s="289">
        <f t="shared" si="1768"/>
        <v>1</v>
      </c>
      <c r="AZ290" s="289">
        <f t="shared" si="1767"/>
        <v>1</v>
      </c>
      <c r="BA290" s="289">
        <f t="shared" si="1767"/>
        <v>1</v>
      </c>
      <c r="BB290" s="289">
        <f t="shared" si="1767"/>
        <v>1</v>
      </c>
      <c r="BC290" s="289">
        <f t="shared" si="1767"/>
        <v>1</v>
      </c>
      <c r="BD290" s="289">
        <f t="shared" si="1369"/>
        <v>5.1999999999999998E-2</v>
      </c>
      <c r="BE290" s="289">
        <f t="shared" ref="BE290" si="1769">C290/AD290</f>
        <v>5.1999999999999998E-2</v>
      </c>
      <c r="BF290" s="289">
        <f t="shared" ref="BF290" si="1770">D290/AE290</f>
        <v>5.1999999999999998E-2</v>
      </c>
      <c r="BG290" s="289">
        <f t="shared" ref="BG290" si="1771">E290/AF290</f>
        <v>0.35699999999999998</v>
      </c>
      <c r="BH290" s="289">
        <f t="shared" ref="BH290" si="1772">F290/AG290</f>
        <v>0.35699999999999998</v>
      </c>
      <c r="BI290" s="289">
        <f t="shared" ref="BI290" si="1773">G290/AH290</f>
        <v>0.35699999999999998</v>
      </c>
      <c r="BJ290" s="289">
        <f t="shared" ref="BJ290" si="1774">H290/AI290</f>
        <v>3.7999999999999999E-2</v>
      </c>
      <c r="BK290" s="289">
        <f t="shared" ref="BK290" si="1775">I290/AJ290</f>
        <v>3.7999999999999999E-2</v>
      </c>
      <c r="BL290" s="289">
        <f t="shared" ref="BL290" si="1776">J290/AK290</f>
        <v>3.7999999999999999E-2</v>
      </c>
      <c r="BM290" s="289">
        <f t="shared" ref="BM290" si="1777">K290/AL290</f>
        <v>0.29499999999999998</v>
      </c>
      <c r="BN290" s="289">
        <f t="shared" ref="BN290" si="1778">L290/AM290</f>
        <v>0.29499999999999998</v>
      </c>
      <c r="BO290" s="289">
        <f t="shared" ref="BO290:BZ290" si="1779">M290/AN290</f>
        <v>0.29499999999999998</v>
      </c>
      <c r="BP290" s="289">
        <f t="shared" si="1779"/>
        <v>0.19119119119119118</v>
      </c>
      <c r="BQ290" s="289">
        <f t="shared" si="1779"/>
        <v>0.19119119119119118</v>
      </c>
      <c r="BR290" s="289">
        <f t="shared" si="1779"/>
        <v>0.19119119119119118</v>
      </c>
      <c r="BS290" s="289">
        <f t="shared" si="1779"/>
        <v>0</v>
      </c>
      <c r="BT290" s="289">
        <f t="shared" si="1779"/>
        <v>0</v>
      </c>
      <c r="BU290" s="289">
        <f t="shared" si="1779"/>
        <v>0</v>
      </c>
      <c r="BV290" s="289">
        <f t="shared" si="1779"/>
        <v>0</v>
      </c>
      <c r="BW290" s="289">
        <f t="shared" si="1779"/>
        <v>0</v>
      </c>
      <c r="BX290" s="289">
        <f t="shared" si="1779"/>
        <v>0</v>
      </c>
      <c r="BY290" s="289">
        <f t="shared" si="1779"/>
        <v>0</v>
      </c>
      <c r="BZ290" s="289">
        <f t="shared" si="1779"/>
        <v>0</v>
      </c>
      <c r="CA290" s="289">
        <f t="shared" ref="CA290" si="1780">Y290/AZ290</f>
        <v>0</v>
      </c>
      <c r="CB290" s="289">
        <f t="shared" ref="CB290" si="1781">Z290/BA290</f>
        <v>0</v>
      </c>
      <c r="CC290" s="289">
        <f t="shared" ref="CC290" si="1782">AA290/BB290</f>
        <v>0</v>
      </c>
      <c r="CD290" s="289">
        <f t="shared" ref="CD290" si="1783">AB290/BC290</f>
        <v>0</v>
      </c>
      <c r="CE290" s="334">
        <f t="shared" si="1385"/>
        <v>0.10368791013235458</v>
      </c>
      <c r="CF290" s="334">
        <f t="shared" si="1386"/>
        <v>0.10368791013235458</v>
      </c>
      <c r="CG290" s="334">
        <f t="shared" si="1387"/>
        <v>0.10368791013235458</v>
      </c>
      <c r="CH290" s="334">
        <f>MAX(CE252:CE294)</f>
        <v>0.6992407963519075</v>
      </c>
      <c r="CI290" s="334">
        <f t="shared" ref="CI290" si="1784">MAX(CF252:CF294)</f>
        <v>0.6992407963519075</v>
      </c>
      <c r="CJ290" s="334">
        <f t="shared" ref="CJ290" si="1785">MAX(CG252:CG294)</f>
        <v>0.6992407963519075</v>
      </c>
      <c r="CK290" s="334">
        <f t="shared" ref="CK290" si="1786">CE290/CH290</f>
        <v>0.14828641388391114</v>
      </c>
      <c r="CL290" s="334">
        <f t="shared" ref="CL290" si="1787">CF290/CI290</f>
        <v>0.14828641388391114</v>
      </c>
      <c r="CM290" s="334">
        <f t="shared" ref="CM290" si="1788">CG290/CJ290</f>
        <v>0.14828641388391114</v>
      </c>
    </row>
    <row r="291" spans="1:100" s="282" customFormat="1" ht="6.75" customHeight="1" x14ac:dyDescent="0.25">
      <c r="A291" s="291"/>
      <c r="B291" s="289"/>
      <c r="C291" s="289"/>
      <c r="D291" s="289"/>
      <c r="E291" s="289"/>
      <c r="F291" s="289"/>
      <c r="G291" s="289"/>
      <c r="H291" s="289"/>
      <c r="I291" s="289"/>
      <c r="J291" s="289"/>
      <c r="K291" s="289"/>
      <c r="L291" s="289"/>
      <c r="M291" s="289"/>
      <c r="N291" s="289"/>
      <c r="O291" s="289"/>
      <c r="P291" s="289"/>
      <c r="Q291" s="289"/>
      <c r="R291" s="289"/>
      <c r="S291" s="289"/>
      <c r="T291" s="289"/>
      <c r="U291" s="289"/>
      <c r="V291" s="289"/>
      <c r="W291" s="289"/>
      <c r="X291" s="289"/>
      <c r="Y291" s="289"/>
      <c r="Z291" s="297"/>
      <c r="AA291" s="297"/>
      <c r="AB291" s="297"/>
      <c r="AC291" s="289"/>
      <c r="AD291" s="289"/>
      <c r="AE291" s="289"/>
      <c r="AF291" s="289"/>
      <c r="AG291" s="289"/>
      <c r="AH291" s="289"/>
      <c r="AI291" s="289"/>
      <c r="AJ291" s="289"/>
      <c r="AK291" s="289"/>
      <c r="AL291" s="289"/>
      <c r="AM291" s="289"/>
      <c r="AN291" s="289"/>
      <c r="AO291" s="289"/>
      <c r="AP291" s="289"/>
      <c r="AQ291" s="289"/>
      <c r="AR291" s="289"/>
      <c r="AS291" s="289"/>
      <c r="AT291" s="289"/>
      <c r="AU291" s="289"/>
      <c r="AV291" s="289"/>
      <c r="AW291" s="289"/>
      <c r="AX291" s="289"/>
      <c r="AY291" s="289"/>
      <c r="AZ291" s="289"/>
      <c r="BA291" s="289"/>
      <c r="BB291" s="289"/>
      <c r="BC291" s="289"/>
      <c r="BD291" s="289"/>
      <c r="BE291" s="289"/>
      <c r="BF291" s="289"/>
      <c r="BG291" s="289"/>
      <c r="BH291" s="289"/>
      <c r="BI291" s="289"/>
      <c r="BJ291" s="289"/>
      <c r="BK291" s="289"/>
      <c r="BL291" s="289"/>
      <c r="BM291" s="289"/>
      <c r="BN291" s="289"/>
      <c r="BO291" s="289"/>
      <c r="BP291" s="289"/>
      <c r="BQ291" s="289"/>
      <c r="BR291" s="289"/>
      <c r="BS291" s="289"/>
      <c r="BT291" s="289"/>
      <c r="BU291" s="289"/>
      <c r="BV291" s="289"/>
      <c r="BW291" s="289"/>
      <c r="BX291" s="289"/>
      <c r="BY291" s="289"/>
      <c r="BZ291" s="289"/>
      <c r="CA291" s="289"/>
      <c r="CB291" s="289"/>
      <c r="CC291" s="289"/>
      <c r="CD291" s="289"/>
      <c r="CE291" s="334"/>
      <c r="CF291" s="334"/>
      <c r="CG291" s="334"/>
      <c r="CH291" s="334"/>
      <c r="CI291" s="334"/>
      <c r="CJ291" s="334"/>
      <c r="CK291" s="334"/>
      <c r="CL291" s="334"/>
      <c r="CM291" s="334"/>
    </row>
    <row r="292" spans="1:100" s="282" customFormat="1" x14ac:dyDescent="0.25">
      <c r="A292" s="291" t="s">
        <v>27</v>
      </c>
      <c r="B292" s="289">
        <f>[3]Образование!$E51</f>
        <v>0.10299999999999999</v>
      </c>
      <c r="C292" s="289">
        <f>[3]Образование!$G51</f>
        <v>0.10299999999999999</v>
      </c>
      <c r="D292" s="289">
        <f>[3]Образование!$I51</f>
        <v>0.10299999999999999</v>
      </c>
      <c r="E292" s="289">
        <f>[3]Образование!$K51</f>
        <v>0.51800000000000002</v>
      </c>
      <c r="F292" s="289">
        <f>[3]Образование!$M51</f>
        <v>0.51800000000000002</v>
      </c>
      <c r="G292" s="289">
        <f>[3]Образование!$O51</f>
        <v>0.51800000000000002</v>
      </c>
      <c r="H292" s="289">
        <f>[3]Образование!$Q51</f>
        <v>9.6000000000000002E-2</v>
      </c>
      <c r="I292" s="289">
        <f>[3]Образование!$S51</f>
        <v>9.6000000000000002E-2</v>
      </c>
      <c r="J292" s="289">
        <f>[3]Образование!$U51</f>
        <v>9.6000000000000002E-2</v>
      </c>
      <c r="K292" s="289">
        <f>[3]Образование!$W51</f>
        <v>0.54500000000000004</v>
      </c>
      <c r="L292" s="289">
        <f>[3]Образование!$Y51</f>
        <v>0.54500000000000004</v>
      </c>
      <c r="M292" s="289">
        <f>[3]Образование!$AA51</f>
        <v>0.54500000000000004</v>
      </c>
      <c r="N292" s="289">
        <f>[3]Образование!$AC51</f>
        <v>0.23499999999999999</v>
      </c>
      <c r="O292" s="289">
        <f>[3]Образование!$AE51</f>
        <v>0.23499999999999999</v>
      </c>
      <c r="P292" s="289">
        <f>[3]Образование!$AG51</f>
        <v>0.23499999999999999</v>
      </c>
      <c r="Q292" s="289">
        <f>[3]Образование!$AI51</f>
        <v>0</v>
      </c>
      <c r="R292" s="289">
        <f>[3]Образование!$AK51</f>
        <v>0</v>
      </c>
      <c r="S292" s="289">
        <f>[3]Образование!$AM51</f>
        <v>0</v>
      </c>
      <c r="T292" s="289">
        <f>[3]Образование!$AO51</f>
        <v>0</v>
      </c>
      <c r="U292" s="289">
        <f>[3]Образование!$AQ51</f>
        <v>0</v>
      </c>
      <c r="V292" s="289">
        <f>[3]Образование!$AS51</f>
        <v>0</v>
      </c>
      <c r="W292" s="289">
        <f>[3]Образование!$AU51</f>
        <v>0</v>
      </c>
      <c r="X292" s="289">
        <f>[3]Образование!$AW51</f>
        <v>0</v>
      </c>
      <c r="Y292" s="289">
        <f>[3]Образование!$AY51</f>
        <v>0</v>
      </c>
      <c r="Z292" s="297">
        <f>[3]Образование!$BA51</f>
        <v>0</v>
      </c>
      <c r="AA292" s="297">
        <f>[3]Образование!$BC51</f>
        <v>0</v>
      </c>
      <c r="AB292" s="297">
        <f>[3]Образование!$BE51</f>
        <v>0</v>
      </c>
      <c r="AC292" s="289">
        <f>MAX(B252:B294)</f>
        <v>1</v>
      </c>
      <c r="AD292" s="289">
        <f t="shared" ref="AD292:BC292" si="1789">MAX(C252:C294)</f>
        <v>1</v>
      </c>
      <c r="AE292" s="289">
        <f t="shared" si="1789"/>
        <v>1</v>
      </c>
      <c r="AF292" s="289">
        <f t="shared" si="1789"/>
        <v>1</v>
      </c>
      <c r="AG292" s="289">
        <f t="shared" si="1789"/>
        <v>1</v>
      </c>
      <c r="AH292" s="289">
        <f t="shared" si="1789"/>
        <v>1</v>
      </c>
      <c r="AI292" s="289">
        <f t="shared" si="1789"/>
        <v>1</v>
      </c>
      <c r="AJ292" s="289">
        <f t="shared" si="1789"/>
        <v>1</v>
      </c>
      <c r="AK292" s="289">
        <f t="shared" si="1789"/>
        <v>1</v>
      </c>
      <c r="AL292" s="289">
        <f t="shared" si="1789"/>
        <v>1</v>
      </c>
      <c r="AM292" s="289">
        <f t="shared" si="1789"/>
        <v>1</v>
      </c>
      <c r="AN292" s="289">
        <f t="shared" ref="AN292:AY292" si="1790">MAX(M252:M294)</f>
        <v>1</v>
      </c>
      <c r="AO292" s="289">
        <f t="shared" si="1790"/>
        <v>0.999</v>
      </c>
      <c r="AP292" s="289">
        <f t="shared" si="1790"/>
        <v>0.999</v>
      </c>
      <c r="AQ292" s="289">
        <f t="shared" si="1790"/>
        <v>0.999</v>
      </c>
      <c r="AR292" s="289">
        <f t="shared" si="1790"/>
        <v>1</v>
      </c>
      <c r="AS292" s="289">
        <f t="shared" si="1790"/>
        <v>1</v>
      </c>
      <c r="AT292" s="289">
        <f t="shared" si="1790"/>
        <v>1</v>
      </c>
      <c r="AU292" s="289">
        <f t="shared" si="1790"/>
        <v>1</v>
      </c>
      <c r="AV292" s="289">
        <f t="shared" si="1790"/>
        <v>1</v>
      </c>
      <c r="AW292" s="289">
        <f t="shared" si="1790"/>
        <v>1</v>
      </c>
      <c r="AX292" s="289">
        <f t="shared" si="1790"/>
        <v>1</v>
      </c>
      <c r="AY292" s="289">
        <f t="shared" si="1790"/>
        <v>1</v>
      </c>
      <c r="AZ292" s="289">
        <f t="shared" si="1789"/>
        <v>1</v>
      </c>
      <c r="BA292" s="289">
        <f t="shared" si="1789"/>
        <v>1</v>
      </c>
      <c r="BB292" s="289">
        <f t="shared" si="1789"/>
        <v>1</v>
      </c>
      <c r="BC292" s="289">
        <f t="shared" si="1789"/>
        <v>1</v>
      </c>
      <c r="BD292" s="289">
        <f t="shared" si="1369"/>
        <v>0.10299999999999999</v>
      </c>
      <c r="BE292" s="289">
        <f t="shared" ref="BE292" si="1791">C292/AD292</f>
        <v>0.10299999999999999</v>
      </c>
      <c r="BF292" s="289">
        <f t="shared" ref="BF292" si="1792">D292/AE292</f>
        <v>0.10299999999999999</v>
      </c>
      <c r="BG292" s="289">
        <f t="shared" ref="BG292" si="1793">E292/AF292</f>
        <v>0.51800000000000002</v>
      </c>
      <c r="BH292" s="289">
        <f t="shared" ref="BH292" si="1794">F292/AG292</f>
        <v>0.51800000000000002</v>
      </c>
      <c r="BI292" s="289">
        <f t="shared" ref="BI292" si="1795">G292/AH292</f>
        <v>0.51800000000000002</v>
      </c>
      <c r="BJ292" s="289">
        <f t="shared" ref="BJ292" si="1796">H292/AI292</f>
        <v>9.6000000000000002E-2</v>
      </c>
      <c r="BK292" s="289">
        <f t="shared" ref="BK292" si="1797">I292/AJ292</f>
        <v>9.6000000000000002E-2</v>
      </c>
      <c r="BL292" s="289">
        <f t="shared" ref="BL292" si="1798">J292/AK292</f>
        <v>9.6000000000000002E-2</v>
      </c>
      <c r="BM292" s="289">
        <f t="shared" ref="BM292" si="1799">K292/AL292</f>
        <v>0.54500000000000004</v>
      </c>
      <c r="BN292" s="289">
        <f t="shared" ref="BN292" si="1800">L292/AM292</f>
        <v>0.54500000000000004</v>
      </c>
      <c r="BO292" s="289">
        <f t="shared" ref="BO292:BZ292" si="1801">M292/AN292</f>
        <v>0.54500000000000004</v>
      </c>
      <c r="BP292" s="289">
        <f t="shared" si="1801"/>
        <v>0.23523523523523523</v>
      </c>
      <c r="BQ292" s="289">
        <f t="shared" si="1801"/>
        <v>0.23523523523523523</v>
      </c>
      <c r="BR292" s="289">
        <f t="shared" si="1801"/>
        <v>0.23523523523523523</v>
      </c>
      <c r="BS292" s="289">
        <f t="shared" si="1801"/>
        <v>0</v>
      </c>
      <c r="BT292" s="289">
        <f t="shared" si="1801"/>
        <v>0</v>
      </c>
      <c r="BU292" s="289">
        <f t="shared" si="1801"/>
        <v>0</v>
      </c>
      <c r="BV292" s="289">
        <f t="shared" si="1801"/>
        <v>0</v>
      </c>
      <c r="BW292" s="289">
        <f t="shared" si="1801"/>
        <v>0</v>
      </c>
      <c r="BX292" s="289">
        <f t="shared" si="1801"/>
        <v>0</v>
      </c>
      <c r="BY292" s="289">
        <f t="shared" si="1801"/>
        <v>0</v>
      </c>
      <c r="BZ292" s="289">
        <f t="shared" si="1801"/>
        <v>0</v>
      </c>
      <c r="CA292" s="289">
        <f t="shared" ref="CA292" si="1802">Y292/AZ292</f>
        <v>0</v>
      </c>
      <c r="CB292" s="289">
        <f t="shared" ref="CB292" si="1803">Z292/BA292</f>
        <v>0</v>
      </c>
      <c r="CC292" s="289">
        <f t="shared" ref="CC292" si="1804">AA292/BB292</f>
        <v>0</v>
      </c>
      <c r="CD292" s="289">
        <f t="shared" ref="CD292" si="1805">AB292/BC292</f>
        <v>0</v>
      </c>
      <c r="CE292" s="334">
        <f t="shared" si="1385"/>
        <v>0.16635947058169279</v>
      </c>
      <c r="CF292" s="334">
        <f t="shared" si="1386"/>
        <v>0.16635947058169279</v>
      </c>
      <c r="CG292" s="334">
        <f t="shared" si="1387"/>
        <v>0.16635947058169279</v>
      </c>
      <c r="CH292" s="334">
        <f>MAX(CE252:CE294)</f>
        <v>0.6992407963519075</v>
      </c>
      <c r="CI292" s="334">
        <f t="shared" ref="CI292" si="1806">MAX(CF252:CF294)</f>
        <v>0.6992407963519075</v>
      </c>
      <c r="CJ292" s="334">
        <f t="shared" ref="CJ292" si="1807">MAX(CG252:CG294)</f>
        <v>0.6992407963519075</v>
      </c>
      <c r="CK292" s="334">
        <f t="shared" ref="CK292" si="1808">CE292/CH292</f>
        <v>0.23791442297078003</v>
      </c>
      <c r="CL292" s="334">
        <f t="shared" ref="CL292" si="1809">CF292/CI292</f>
        <v>0.23791442297078003</v>
      </c>
      <c r="CM292" s="334">
        <f t="shared" ref="CM292" si="1810">CG292/CJ292</f>
        <v>0.23791442297078003</v>
      </c>
    </row>
    <row r="293" spans="1:100" s="282" customFormat="1" ht="7.5" customHeight="1" x14ac:dyDescent="0.25">
      <c r="A293" s="291"/>
      <c r="B293" s="289"/>
      <c r="C293" s="289"/>
      <c r="D293" s="289"/>
      <c r="E293" s="289"/>
      <c r="F293" s="289"/>
      <c r="G293" s="289"/>
      <c r="H293" s="289"/>
      <c r="I293" s="289"/>
      <c r="J293" s="289"/>
      <c r="K293" s="289"/>
      <c r="L293" s="289"/>
      <c r="M293" s="289"/>
      <c r="N293" s="289"/>
      <c r="O293" s="289"/>
      <c r="P293" s="289"/>
      <c r="Q293" s="289"/>
      <c r="R293" s="289"/>
      <c r="S293" s="289"/>
      <c r="T293" s="289"/>
      <c r="U293" s="289"/>
      <c r="V293" s="289"/>
      <c r="W293" s="289"/>
      <c r="X293" s="289"/>
      <c r="Y293" s="289"/>
      <c r="Z293" s="297"/>
      <c r="AA293" s="297"/>
      <c r="AB293" s="297"/>
      <c r="AC293" s="289"/>
      <c r="AD293" s="289"/>
      <c r="AE293" s="289"/>
      <c r="AF293" s="289"/>
      <c r="AG293" s="289"/>
      <c r="AH293" s="289"/>
      <c r="AI293" s="289"/>
      <c r="AJ293" s="289"/>
      <c r="AK293" s="289"/>
      <c r="AL293" s="289"/>
      <c r="AM293" s="289"/>
      <c r="AN293" s="289"/>
      <c r="AO293" s="289"/>
      <c r="AP293" s="289"/>
      <c r="AQ293" s="289"/>
      <c r="AR293" s="289"/>
      <c r="AS293" s="289"/>
      <c r="AT293" s="289"/>
      <c r="AU293" s="289"/>
      <c r="AV293" s="289"/>
      <c r="AW293" s="289"/>
      <c r="AX293" s="289"/>
      <c r="AY293" s="289"/>
      <c r="AZ293" s="289"/>
      <c r="BA293" s="289"/>
      <c r="BB293" s="289"/>
      <c r="BC293" s="289"/>
      <c r="BD293" s="289"/>
      <c r="BE293" s="289"/>
      <c r="BF293" s="289"/>
      <c r="BG293" s="289"/>
      <c r="BH293" s="289"/>
      <c r="BI293" s="289"/>
      <c r="BJ293" s="289"/>
      <c r="BK293" s="289"/>
      <c r="BL293" s="289"/>
      <c r="BM293" s="289"/>
      <c r="BN293" s="289"/>
      <c r="BO293" s="289"/>
      <c r="BP293" s="289"/>
      <c r="BQ293" s="289"/>
      <c r="BR293" s="289"/>
      <c r="BS293" s="289"/>
      <c r="BT293" s="289"/>
      <c r="BU293" s="289"/>
      <c r="BV293" s="289"/>
      <c r="BW293" s="289"/>
      <c r="BX293" s="289"/>
      <c r="BY293" s="289"/>
      <c r="BZ293" s="289"/>
      <c r="CA293" s="289"/>
      <c r="CB293" s="289"/>
      <c r="CC293" s="289"/>
      <c r="CD293" s="289"/>
      <c r="CE293" s="334"/>
      <c r="CF293" s="334"/>
      <c r="CG293" s="334"/>
      <c r="CH293" s="334"/>
      <c r="CI293" s="334"/>
      <c r="CJ293" s="334"/>
      <c r="CK293" s="334"/>
      <c r="CL293" s="334"/>
      <c r="CM293" s="334"/>
    </row>
    <row r="294" spans="1:100" s="282" customFormat="1" ht="15.75" thickBot="1" x14ac:dyDescent="0.3">
      <c r="A294" s="291" t="s">
        <v>28</v>
      </c>
      <c r="B294" s="289">
        <f>[3]Образование!$E53</f>
        <v>0.224</v>
      </c>
      <c r="C294" s="289">
        <f>[3]Образование!$G53</f>
        <v>0.224</v>
      </c>
      <c r="D294" s="289">
        <f>[3]Образование!$I53</f>
        <v>0.224</v>
      </c>
      <c r="E294" s="289">
        <f>[3]Образование!$K53</f>
        <v>0.46400000000000002</v>
      </c>
      <c r="F294" s="289">
        <f>[3]Образование!$M53</f>
        <v>0.46400000000000002</v>
      </c>
      <c r="G294" s="289">
        <f>[3]Образование!$O53</f>
        <v>0.46400000000000002</v>
      </c>
      <c r="H294" s="289">
        <f>[3]Образование!$Q53</f>
        <v>4.8000000000000001E-2</v>
      </c>
      <c r="I294" s="289">
        <f>[3]Образование!$S53</f>
        <v>4.8000000000000001E-2</v>
      </c>
      <c r="J294" s="289">
        <f>[3]Образование!$U53</f>
        <v>4.8000000000000001E-2</v>
      </c>
      <c r="K294" s="289">
        <f>[3]Образование!$W53</f>
        <v>0.114</v>
      </c>
      <c r="L294" s="289">
        <f>[3]Образование!$Y53</f>
        <v>0.114</v>
      </c>
      <c r="M294" s="289">
        <f>[3]Образование!$AA53</f>
        <v>0.114</v>
      </c>
      <c r="N294" s="289">
        <f>[3]Образование!$AC53</f>
        <v>0.221</v>
      </c>
      <c r="O294" s="289">
        <f>[3]Образование!$AE53</f>
        <v>0.221</v>
      </c>
      <c r="P294" s="289">
        <f>[3]Образование!$AG53</f>
        <v>0.221</v>
      </c>
      <c r="Q294" s="289">
        <f>[3]Образование!$AI53</f>
        <v>9.5000000000000001E-2</v>
      </c>
      <c r="R294" s="289">
        <f>[3]Образование!$AK53</f>
        <v>9.5000000000000001E-2</v>
      </c>
      <c r="S294" s="289">
        <f>[3]Образование!$AM53</f>
        <v>9.5000000000000001E-2</v>
      </c>
      <c r="T294" s="289">
        <f>[3]Образование!$AO53</f>
        <v>0.49299999999999999</v>
      </c>
      <c r="U294" s="289">
        <f>[3]Образование!$AQ53</f>
        <v>0.49299999999999999</v>
      </c>
      <c r="V294" s="289">
        <f>[3]Образование!$AS53</f>
        <v>0.49299999999999999</v>
      </c>
      <c r="W294" s="289">
        <f>[3]Образование!$AU53</f>
        <v>1.7999999999999999E-2</v>
      </c>
      <c r="X294" s="289">
        <f>[3]Образование!$AW53</f>
        <v>1.7999999999999999E-2</v>
      </c>
      <c r="Y294" s="289">
        <f>[3]Образование!$AY53</f>
        <v>1.7999999999999999E-2</v>
      </c>
      <c r="Z294" s="297">
        <f>[3]Образование!$BA53</f>
        <v>0.111</v>
      </c>
      <c r="AA294" s="297">
        <f>[3]Образование!$BC53</f>
        <v>0.111</v>
      </c>
      <c r="AB294" s="297">
        <f>[3]Образование!$BE53</f>
        <v>0.111</v>
      </c>
      <c r="AC294" s="326">
        <f>MAX(B252:B294)</f>
        <v>1</v>
      </c>
      <c r="AD294" s="326">
        <f t="shared" ref="AD294:BC294" si="1811">MAX(C252:C294)</f>
        <v>1</v>
      </c>
      <c r="AE294" s="326">
        <f t="shared" si="1811"/>
        <v>1</v>
      </c>
      <c r="AF294" s="326">
        <f t="shared" si="1811"/>
        <v>1</v>
      </c>
      <c r="AG294" s="326">
        <f t="shared" si="1811"/>
        <v>1</v>
      </c>
      <c r="AH294" s="326">
        <f t="shared" si="1811"/>
        <v>1</v>
      </c>
      <c r="AI294" s="326">
        <f t="shared" si="1811"/>
        <v>1</v>
      </c>
      <c r="AJ294" s="326">
        <f t="shared" si="1811"/>
        <v>1</v>
      </c>
      <c r="AK294" s="326">
        <f t="shared" si="1811"/>
        <v>1</v>
      </c>
      <c r="AL294" s="326">
        <f t="shared" si="1811"/>
        <v>1</v>
      </c>
      <c r="AM294" s="326">
        <f t="shared" si="1811"/>
        <v>1</v>
      </c>
      <c r="AN294" s="326">
        <f t="shared" ref="AN294:AY294" si="1812">MAX(M252:M294)</f>
        <v>1</v>
      </c>
      <c r="AO294" s="326">
        <f t="shared" si="1812"/>
        <v>0.999</v>
      </c>
      <c r="AP294" s="326">
        <f t="shared" si="1812"/>
        <v>0.999</v>
      </c>
      <c r="AQ294" s="326">
        <f t="shared" si="1812"/>
        <v>0.999</v>
      </c>
      <c r="AR294" s="326">
        <f t="shared" si="1812"/>
        <v>1</v>
      </c>
      <c r="AS294" s="326">
        <f t="shared" si="1812"/>
        <v>1</v>
      </c>
      <c r="AT294" s="326">
        <f t="shared" si="1812"/>
        <v>1</v>
      </c>
      <c r="AU294" s="326">
        <f t="shared" si="1812"/>
        <v>1</v>
      </c>
      <c r="AV294" s="326">
        <f t="shared" si="1812"/>
        <v>1</v>
      </c>
      <c r="AW294" s="326">
        <f t="shared" si="1812"/>
        <v>1</v>
      </c>
      <c r="AX294" s="326">
        <f t="shared" si="1812"/>
        <v>1</v>
      </c>
      <c r="AY294" s="326">
        <f t="shared" si="1812"/>
        <v>1</v>
      </c>
      <c r="AZ294" s="326">
        <f t="shared" si="1811"/>
        <v>1</v>
      </c>
      <c r="BA294" s="326">
        <f t="shared" si="1811"/>
        <v>1</v>
      </c>
      <c r="BB294" s="326">
        <f t="shared" si="1811"/>
        <v>1</v>
      </c>
      <c r="BC294" s="326">
        <f t="shared" si="1811"/>
        <v>1</v>
      </c>
      <c r="BD294" s="289">
        <f t="shared" si="1369"/>
        <v>0.224</v>
      </c>
      <c r="BE294" s="289">
        <f t="shared" ref="BE294" si="1813">C294/AD294</f>
        <v>0.224</v>
      </c>
      <c r="BF294" s="289">
        <f t="shared" ref="BF294" si="1814">D294/AE294</f>
        <v>0.224</v>
      </c>
      <c r="BG294" s="289">
        <f t="shared" ref="BG294" si="1815">E294/AF294</f>
        <v>0.46400000000000002</v>
      </c>
      <c r="BH294" s="289">
        <f t="shared" ref="BH294" si="1816">F294/AG294</f>
        <v>0.46400000000000002</v>
      </c>
      <c r="BI294" s="289">
        <f t="shared" ref="BI294" si="1817">G294/AH294</f>
        <v>0.46400000000000002</v>
      </c>
      <c r="BJ294" s="289">
        <f t="shared" ref="BJ294" si="1818">H294/AI294</f>
        <v>4.8000000000000001E-2</v>
      </c>
      <c r="BK294" s="289">
        <f t="shared" ref="BK294" si="1819">I294/AJ294</f>
        <v>4.8000000000000001E-2</v>
      </c>
      <c r="BL294" s="289">
        <f t="shared" ref="BL294" si="1820">J294/AK294</f>
        <v>4.8000000000000001E-2</v>
      </c>
      <c r="BM294" s="289">
        <f t="shared" ref="BM294" si="1821">K294/AL294</f>
        <v>0.114</v>
      </c>
      <c r="BN294" s="289">
        <f t="shared" ref="BN294" si="1822">L294/AM294</f>
        <v>0.114</v>
      </c>
      <c r="BO294" s="289">
        <f t="shared" ref="BO294:BZ294" si="1823">M294/AN294</f>
        <v>0.114</v>
      </c>
      <c r="BP294" s="289">
        <f t="shared" si="1823"/>
        <v>0.22122122122122123</v>
      </c>
      <c r="BQ294" s="289">
        <f t="shared" si="1823"/>
        <v>0.22122122122122123</v>
      </c>
      <c r="BR294" s="289">
        <f t="shared" si="1823"/>
        <v>0.22122122122122123</v>
      </c>
      <c r="BS294" s="289">
        <f t="shared" si="1823"/>
        <v>9.5000000000000001E-2</v>
      </c>
      <c r="BT294" s="289">
        <f t="shared" si="1823"/>
        <v>9.5000000000000001E-2</v>
      </c>
      <c r="BU294" s="289">
        <f t="shared" si="1823"/>
        <v>9.5000000000000001E-2</v>
      </c>
      <c r="BV294" s="289">
        <f t="shared" si="1823"/>
        <v>0.49299999999999999</v>
      </c>
      <c r="BW294" s="289">
        <f t="shared" si="1823"/>
        <v>0.49299999999999999</v>
      </c>
      <c r="BX294" s="289">
        <f t="shared" si="1823"/>
        <v>0.49299999999999999</v>
      </c>
      <c r="BY294" s="289">
        <f t="shared" si="1823"/>
        <v>1.7999999999999999E-2</v>
      </c>
      <c r="BZ294" s="289">
        <f t="shared" si="1823"/>
        <v>1.7999999999999999E-2</v>
      </c>
      <c r="CA294" s="289">
        <f t="shared" ref="CA294" si="1824">Y294/AZ294</f>
        <v>1.7999999999999999E-2</v>
      </c>
      <c r="CB294" s="289">
        <f t="shared" ref="CB294" si="1825">Z294/BA294</f>
        <v>0.111</v>
      </c>
      <c r="CC294" s="289">
        <f t="shared" ref="CC294" si="1826">AA294/BB294</f>
        <v>0.111</v>
      </c>
      <c r="CD294" s="289">
        <f t="shared" ref="CD294" si="1827">AB294/BC294</f>
        <v>0.111</v>
      </c>
      <c r="CE294" s="334">
        <f t="shared" si="1385"/>
        <v>0.19869124680235795</v>
      </c>
      <c r="CF294" s="334">
        <f t="shared" si="1386"/>
        <v>0.19869124680235795</v>
      </c>
      <c r="CG294" s="334">
        <f t="shared" si="1387"/>
        <v>0.19869124680235795</v>
      </c>
      <c r="CH294" s="334">
        <f>MAX(CE252:CE294)</f>
        <v>0.6992407963519075</v>
      </c>
      <c r="CI294" s="334">
        <f t="shared" ref="CI294" si="1828">MAX(CF252:CF294)</f>
        <v>0.6992407963519075</v>
      </c>
      <c r="CJ294" s="334">
        <f t="shared" ref="CJ294" si="1829">MAX(CG252:CG294)</f>
        <v>0.6992407963519075</v>
      </c>
      <c r="CK294" s="334">
        <f t="shared" ref="CK294" si="1830">CE294/CH294</f>
        <v>0.28415282380400819</v>
      </c>
      <c r="CL294" s="334">
        <f t="shared" ref="CL294" si="1831">CF294/CI294</f>
        <v>0.28415282380400819</v>
      </c>
      <c r="CM294" s="334">
        <f t="shared" ref="CM294" si="1832">CG294/CJ294</f>
        <v>0.28415282380400819</v>
      </c>
    </row>
    <row r="295" spans="1:100" s="282" customFormat="1" x14ac:dyDescent="0.25"/>
    <row r="296" spans="1:100" s="298" customFormat="1" ht="33" customHeight="1" x14ac:dyDescent="0.3">
      <c r="A296" s="310" t="s">
        <v>164</v>
      </c>
    </row>
    <row r="297" spans="1:100" s="298" customFormat="1" ht="15.75" thickBot="1" x14ac:dyDescent="0.3">
      <c r="E297" s="299"/>
      <c r="F297" s="299"/>
      <c r="G297" s="299"/>
    </row>
    <row r="298" spans="1:100" s="298" customFormat="1" x14ac:dyDescent="0.25">
      <c r="B298" s="300"/>
      <c r="C298" s="340"/>
      <c r="D298" s="340"/>
      <c r="E298" s="321"/>
      <c r="F298" s="321" t="s">
        <v>136</v>
      </c>
      <c r="G298" s="321"/>
      <c r="H298" s="321"/>
      <c r="I298" s="321"/>
      <c r="J298" s="321"/>
      <c r="K298" s="321"/>
      <c r="L298" s="321"/>
      <c r="M298" s="321"/>
      <c r="N298" s="321"/>
      <c r="O298" s="321"/>
      <c r="P298" s="321"/>
      <c r="Q298" s="321"/>
      <c r="R298" s="321"/>
      <c r="S298" s="321"/>
      <c r="T298" s="321"/>
      <c r="U298" s="321"/>
      <c r="V298" s="321"/>
      <c r="W298" s="321"/>
      <c r="X298" s="321"/>
      <c r="Y298" s="321"/>
      <c r="Z298" s="321"/>
      <c r="AA298" s="321"/>
      <c r="AB298" s="321"/>
      <c r="AC298" s="340"/>
      <c r="AD298" s="340"/>
      <c r="AE298" s="301"/>
      <c r="AF298" s="300"/>
      <c r="AG298" s="340"/>
      <c r="AH298" s="340"/>
      <c r="AI298" s="321"/>
      <c r="AJ298" s="321" t="s">
        <v>116</v>
      </c>
      <c r="AK298" s="321"/>
      <c r="AL298" s="321"/>
      <c r="AM298" s="321"/>
      <c r="AN298" s="321"/>
      <c r="AO298" s="321"/>
      <c r="AP298" s="321"/>
      <c r="AQ298" s="321"/>
      <c r="AR298" s="321"/>
      <c r="AS298" s="321"/>
      <c r="AT298" s="321"/>
      <c r="AU298" s="321"/>
      <c r="AV298" s="321"/>
      <c r="AW298" s="321"/>
      <c r="AX298" s="321"/>
      <c r="AY298" s="321"/>
      <c r="AZ298" s="321"/>
      <c r="BA298" s="321"/>
      <c r="BB298" s="321"/>
      <c r="BC298" s="321"/>
      <c r="BD298" s="321"/>
      <c r="BE298" s="321"/>
      <c r="BF298" s="321"/>
      <c r="BG298" s="340"/>
      <c r="BH298" s="340"/>
      <c r="BI298" s="301"/>
      <c r="BJ298" s="300"/>
      <c r="BK298" s="340"/>
      <c r="BL298" s="340"/>
      <c r="BM298" s="321"/>
      <c r="BN298" s="321" t="s">
        <v>117</v>
      </c>
      <c r="BO298" s="321"/>
      <c r="BP298" s="321"/>
      <c r="BQ298" s="321"/>
      <c r="BR298" s="321"/>
      <c r="BS298" s="321"/>
      <c r="BT298" s="321"/>
      <c r="BU298" s="321"/>
      <c r="BV298" s="321"/>
      <c r="BW298" s="321"/>
      <c r="BX298" s="321"/>
      <c r="BY298" s="321"/>
      <c r="BZ298" s="321"/>
      <c r="CA298" s="321"/>
      <c r="CB298" s="321"/>
      <c r="CC298" s="321"/>
      <c r="CD298" s="321"/>
      <c r="CE298" s="321"/>
      <c r="CF298" s="321"/>
      <c r="CG298" s="321"/>
      <c r="CH298" s="321"/>
      <c r="CI298" s="321"/>
      <c r="CJ298" s="321"/>
      <c r="CK298" s="340"/>
      <c r="CL298" s="340"/>
      <c r="CM298" s="301"/>
      <c r="CN298" s="309"/>
      <c r="CO298" s="321" t="s">
        <v>167</v>
      </c>
      <c r="CP298" s="301"/>
      <c r="CQ298" s="309"/>
      <c r="CR298" s="321" t="s">
        <v>95</v>
      </c>
      <c r="CS298" s="301"/>
      <c r="CT298" s="309"/>
      <c r="CU298" s="321" t="s">
        <v>105</v>
      </c>
      <c r="CV298" s="301"/>
    </row>
    <row r="299" spans="1:100" s="298" customFormat="1" x14ac:dyDescent="0.25">
      <c r="B299" s="302"/>
      <c r="C299" s="303"/>
      <c r="D299" s="303"/>
      <c r="E299" s="303"/>
      <c r="F299" s="303"/>
      <c r="G299" s="303"/>
      <c r="H299" s="303"/>
      <c r="I299" s="303"/>
      <c r="J299" s="303"/>
      <c r="K299" s="303"/>
      <c r="L299" s="303"/>
      <c r="M299" s="303"/>
      <c r="N299" s="303"/>
      <c r="O299" s="303"/>
      <c r="P299" s="303"/>
      <c r="Q299" s="303"/>
      <c r="R299" s="303"/>
      <c r="S299" s="303"/>
      <c r="T299" s="303"/>
      <c r="U299" s="303"/>
      <c r="V299" s="303"/>
      <c r="W299" s="303"/>
      <c r="X299" s="303"/>
      <c r="Y299" s="303"/>
      <c r="Z299" s="303"/>
      <c r="AA299" s="303"/>
      <c r="AB299" s="303"/>
      <c r="AC299" s="303"/>
      <c r="AD299" s="303"/>
      <c r="AE299" s="304"/>
      <c r="AF299" s="302"/>
      <c r="AG299" s="303"/>
      <c r="AH299" s="303"/>
      <c r="AI299" s="303"/>
      <c r="AJ299" s="303"/>
      <c r="AK299" s="303"/>
      <c r="AL299" s="303"/>
      <c r="AM299" s="303"/>
      <c r="AN299" s="303"/>
      <c r="AO299" s="303"/>
      <c r="AP299" s="303"/>
      <c r="AQ299" s="303"/>
      <c r="AR299" s="303"/>
      <c r="AS299" s="303"/>
      <c r="AT299" s="303"/>
      <c r="AU299" s="303"/>
      <c r="AV299" s="303"/>
      <c r="AW299" s="303"/>
      <c r="AX299" s="303"/>
      <c r="AY299" s="303"/>
      <c r="AZ299" s="303"/>
      <c r="BA299" s="303"/>
      <c r="BB299" s="303"/>
      <c r="BC299" s="303"/>
      <c r="BD299" s="303"/>
      <c r="BE299" s="303"/>
      <c r="BF299" s="303"/>
      <c r="BG299" s="303"/>
      <c r="BH299" s="303"/>
      <c r="BI299" s="304"/>
      <c r="BJ299" s="302"/>
      <c r="BK299" s="303"/>
      <c r="BL299" s="303"/>
      <c r="BM299" s="303"/>
      <c r="BN299" s="303"/>
      <c r="BO299" s="303"/>
      <c r="BP299" s="303"/>
      <c r="BQ299" s="303"/>
      <c r="BR299" s="303"/>
      <c r="BS299" s="303"/>
      <c r="BT299" s="303"/>
      <c r="BU299" s="303"/>
      <c r="BV299" s="303"/>
      <c r="BW299" s="303"/>
      <c r="BX299" s="303"/>
      <c r="BY299" s="303"/>
      <c r="BZ299" s="303"/>
      <c r="CA299" s="303"/>
      <c r="CB299" s="303"/>
      <c r="CC299" s="303"/>
      <c r="CD299" s="303"/>
      <c r="CE299" s="303"/>
      <c r="CF299" s="303"/>
      <c r="CG299" s="303"/>
      <c r="CH299" s="303"/>
      <c r="CI299" s="303"/>
      <c r="CJ299" s="303"/>
      <c r="CK299" s="303"/>
      <c r="CL299" s="303"/>
      <c r="CM299" s="304"/>
      <c r="CN299" s="302"/>
      <c r="CO299" s="303"/>
      <c r="CP299" s="304"/>
      <c r="CQ299" s="302"/>
      <c r="CR299" s="303"/>
      <c r="CS299" s="304"/>
      <c r="CT299" s="302"/>
      <c r="CU299" s="303"/>
      <c r="CV299" s="304"/>
    </row>
    <row r="300" spans="1:100" s="298" customFormat="1" ht="114.75" x14ac:dyDescent="0.25">
      <c r="B300" s="337" t="s">
        <v>159</v>
      </c>
      <c r="C300" s="338" t="s">
        <v>159</v>
      </c>
      <c r="D300" s="338" t="s">
        <v>159</v>
      </c>
      <c r="E300" s="338" t="s">
        <v>154</v>
      </c>
      <c r="F300" s="338" t="s">
        <v>154</v>
      </c>
      <c r="G300" s="338" t="s">
        <v>154</v>
      </c>
      <c r="H300" s="338" t="s">
        <v>160</v>
      </c>
      <c r="I300" s="338" t="s">
        <v>160</v>
      </c>
      <c r="J300" s="338" t="s">
        <v>160</v>
      </c>
      <c r="K300" s="338" t="s">
        <v>154</v>
      </c>
      <c r="L300" s="338" t="s">
        <v>154</v>
      </c>
      <c r="M300" s="338" t="s">
        <v>154</v>
      </c>
      <c r="N300" s="338" t="s">
        <v>161</v>
      </c>
      <c r="O300" s="338" t="s">
        <v>161</v>
      </c>
      <c r="P300" s="338" t="s">
        <v>161</v>
      </c>
      <c r="Q300" s="338" t="s">
        <v>154</v>
      </c>
      <c r="R300" s="338" t="s">
        <v>154</v>
      </c>
      <c r="S300" s="338" t="s">
        <v>154</v>
      </c>
      <c r="T300" s="338" t="s">
        <v>162</v>
      </c>
      <c r="U300" s="338" t="s">
        <v>162</v>
      </c>
      <c r="V300" s="338" t="s">
        <v>162</v>
      </c>
      <c r="W300" s="338" t="s">
        <v>154</v>
      </c>
      <c r="X300" s="338" t="s">
        <v>154</v>
      </c>
      <c r="Y300" s="338" t="s">
        <v>154</v>
      </c>
      <c r="Z300" s="338" t="s">
        <v>163</v>
      </c>
      <c r="AA300" s="338" t="s">
        <v>163</v>
      </c>
      <c r="AB300" s="338" t="s">
        <v>163</v>
      </c>
      <c r="AC300" s="338" t="s">
        <v>154</v>
      </c>
      <c r="AD300" s="338" t="s">
        <v>154</v>
      </c>
      <c r="AE300" s="339" t="s">
        <v>154</v>
      </c>
      <c r="AF300" s="337" t="s">
        <v>159</v>
      </c>
      <c r="AG300" s="338" t="s">
        <v>159</v>
      </c>
      <c r="AH300" s="338" t="s">
        <v>159</v>
      </c>
      <c r="AI300" s="338" t="s">
        <v>154</v>
      </c>
      <c r="AJ300" s="338" t="s">
        <v>154</v>
      </c>
      <c r="AK300" s="338" t="s">
        <v>154</v>
      </c>
      <c r="AL300" s="338" t="s">
        <v>160</v>
      </c>
      <c r="AM300" s="338" t="s">
        <v>160</v>
      </c>
      <c r="AN300" s="338" t="s">
        <v>160</v>
      </c>
      <c r="AO300" s="338" t="s">
        <v>154</v>
      </c>
      <c r="AP300" s="338" t="s">
        <v>154</v>
      </c>
      <c r="AQ300" s="338" t="s">
        <v>154</v>
      </c>
      <c r="AR300" s="338" t="s">
        <v>161</v>
      </c>
      <c r="AS300" s="338" t="s">
        <v>161</v>
      </c>
      <c r="AT300" s="338" t="s">
        <v>161</v>
      </c>
      <c r="AU300" s="338" t="s">
        <v>154</v>
      </c>
      <c r="AV300" s="338" t="s">
        <v>154</v>
      </c>
      <c r="AW300" s="338" t="s">
        <v>154</v>
      </c>
      <c r="AX300" s="338" t="s">
        <v>162</v>
      </c>
      <c r="AY300" s="338" t="s">
        <v>162</v>
      </c>
      <c r="AZ300" s="338" t="s">
        <v>162</v>
      </c>
      <c r="BA300" s="338" t="s">
        <v>154</v>
      </c>
      <c r="BB300" s="338" t="s">
        <v>154</v>
      </c>
      <c r="BC300" s="338" t="s">
        <v>154</v>
      </c>
      <c r="BD300" s="338" t="s">
        <v>163</v>
      </c>
      <c r="BE300" s="338" t="s">
        <v>163</v>
      </c>
      <c r="BF300" s="338" t="s">
        <v>163</v>
      </c>
      <c r="BG300" s="338" t="s">
        <v>154</v>
      </c>
      <c r="BH300" s="338" t="s">
        <v>154</v>
      </c>
      <c r="BI300" s="339" t="s">
        <v>154</v>
      </c>
      <c r="BJ300" s="337" t="s">
        <v>159</v>
      </c>
      <c r="BK300" s="338" t="s">
        <v>159</v>
      </c>
      <c r="BL300" s="338" t="s">
        <v>159</v>
      </c>
      <c r="BM300" s="338" t="s">
        <v>154</v>
      </c>
      <c r="BN300" s="338" t="s">
        <v>154</v>
      </c>
      <c r="BO300" s="338" t="s">
        <v>154</v>
      </c>
      <c r="BP300" s="338" t="s">
        <v>160</v>
      </c>
      <c r="BQ300" s="338" t="s">
        <v>160</v>
      </c>
      <c r="BR300" s="338" t="s">
        <v>160</v>
      </c>
      <c r="BS300" s="338" t="s">
        <v>154</v>
      </c>
      <c r="BT300" s="338" t="s">
        <v>154</v>
      </c>
      <c r="BU300" s="338" t="s">
        <v>154</v>
      </c>
      <c r="BV300" s="338" t="s">
        <v>161</v>
      </c>
      <c r="BW300" s="338" t="s">
        <v>161</v>
      </c>
      <c r="BX300" s="338" t="s">
        <v>161</v>
      </c>
      <c r="BY300" s="338" t="s">
        <v>154</v>
      </c>
      <c r="BZ300" s="338" t="s">
        <v>154</v>
      </c>
      <c r="CA300" s="338" t="s">
        <v>154</v>
      </c>
      <c r="CB300" s="338" t="s">
        <v>162</v>
      </c>
      <c r="CC300" s="338" t="s">
        <v>162</v>
      </c>
      <c r="CD300" s="338" t="s">
        <v>162</v>
      </c>
      <c r="CE300" s="338" t="s">
        <v>154</v>
      </c>
      <c r="CF300" s="338" t="s">
        <v>154</v>
      </c>
      <c r="CG300" s="338" t="s">
        <v>154</v>
      </c>
      <c r="CH300" s="338" t="s">
        <v>163</v>
      </c>
      <c r="CI300" s="338" t="s">
        <v>163</v>
      </c>
      <c r="CJ300" s="338" t="s">
        <v>163</v>
      </c>
      <c r="CK300" s="338" t="s">
        <v>154</v>
      </c>
      <c r="CL300" s="338" t="s">
        <v>154</v>
      </c>
      <c r="CM300" s="339" t="s">
        <v>154</v>
      </c>
      <c r="CN300" s="337"/>
      <c r="CO300" s="338"/>
      <c r="CP300" s="339"/>
      <c r="CQ300" s="337"/>
      <c r="CR300" s="338"/>
      <c r="CS300" s="339"/>
      <c r="CT300" s="337"/>
      <c r="CU300" s="338"/>
      <c r="CV300" s="339"/>
    </row>
    <row r="301" spans="1:100" s="298" customFormat="1" x14ac:dyDescent="0.25">
      <c r="A301" s="305" t="s">
        <v>7</v>
      </c>
      <c r="B301" s="292">
        <f>[3]Здравоохранение!$E11</f>
        <v>1</v>
      </c>
      <c r="C301" s="292">
        <f>[3]Здравоохранение!$G11</f>
        <v>1</v>
      </c>
      <c r="D301" s="292">
        <f>[3]Здравоохранение!$I11</f>
        <v>1</v>
      </c>
      <c r="E301" s="292">
        <f>[3]Здравоохранение!$K11</f>
        <v>0.22500000000000001</v>
      </c>
      <c r="F301" s="292">
        <f>[3]Здравоохранение!$K11</f>
        <v>0.22500000000000001</v>
      </c>
      <c r="G301" s="292">
        <f>[3]Здравоохранение!$K11</f>
        <v>0.22500000000000001</v>
      </c>
      <c r="H301" s="292">
        <f>[3]Здравоохранение!$Q11</f>
        <v>1</v>
      </c>
      <c r="I301" s="292">
        <f>[3]Здравоохранение!$S11</f>
        <v>1</v>
      </c>
      <c r="J301" s="292">
        <f>[3]Здравоохранение!$U11</f>
        <v>1</v>
      </c>
      <c r="K301" s="292">
        <f>[3]Здравоохранение!$W11</f>
        <v>0.57699999999999996</v>
      </c>
      <c r="L301" s="292">
        <f>[3]Здравоохранение!$Y11</f>
        <v>0.57699999999999996</v>
      </c>
      <c r="M301" s="292">
        <f>[3]Здравоохранение!$AA11</f>
        <v>0.57699999999999996</v>
      </c>
      <c r="N301" s="292">
        <f>[3]Здравоохранение!$AC11</f>
        <v>1</v>
      </c>
      <c r="O301" s="292">
        <f>[3]Здравоохранение!$AE11</f>
        <v>1</v>
      </c>
      <c r="P301" s="292">
        <f>[3]Здравоохранение!$AG11</f>
        <v>1</v>
      </c>
      <c r="Q301" s="292">
        <f>[3]Здравоохранение!$AI11</f>
        <v>1</v>
      </c>
      <c r="R301" s="292">
        <f>[3]Здравоохранение!$AK11</f>
        <v>1</v>
      </c>
      <c r="S301" s="292">
        <f>[3]Здравоохранение!$AM11</f>
        <v>1</v>
      </c>
      <c r="T301" s="292">
        <f>[3]Здравоохранение!$AO11</f>
        <v>1</v>
      </c>
      <c r="U301" s="292">
        <f>[3]Здравоохранение!$AQ11</f>
        <v>1</v>
      </c>
      <c r="V301" s="292">
        <f>[3]Здравоохранение!$AS11</f>
        <v>1</v>
      </c>
      <c r="W301" s="292">
        <f>[3]Здравоохранение!$AU11</f>
        <v>0.59499999999999997</v>
      </c>
      <c r="X301" s="292">
        <f>[3]Здравоохранение!$AW11</f>
        <v>0.59499999999999997</v>
      </c>
      <c r="Y301" s="292">
        <f>[3]Здравоохранение!$AY11</f>
        <v>0.59499999999999997</v>
      </c>
      <c r="Z301" s="292">
        <f>[3]Здравоохранение!$BA11</f>
        <v>3.0000000000000001E-3</v>
      </c>
      <c r="AA301" s="292">
        <f>[3]Здравоохранение!$BC11</f>
        <v>3.0000000000000001E-3</v>
      </c>
      <c r="AB301" s="292">
        <f>[3]Здравоохранение!$BE11</f>
        <v>3.0000000000000001E-3</v>
      </c>
      <c r="AC301" s="292">
        <f>[3]Здравоохранение!$BG11</f>
        <v>0.33700000000000002</v>
      </c>
      <c r="AD301" s="292">
        <f>[3]Здравоохранение!$BI11</f>
        <v>0.33700000000000002</v>
      </c>
      <c r="AE301" s="292">
        <f>[3]Здравоохранение!$BK11</f>
        <v>0.33700000000000002</v>
      </c>
      <c r="AF301" s="292">
        <f>MAX(B301:B343)</f>
        <v>1</v>
      </c>
      <c r="AG301" s="292">
        <f t="shared" ref="AG301:BI301" si="1833">MAX(C301:C343)</f>
        <v>1</v>
      </c>
      <c r="AH301" s="292">
        <f t="shared" si="1833"/>
        <v>1</v>
      </c>
      <c r="AI301" s="292">
        <f t="shared" si="1833"/>
        <v>1</v>
      </c>
      <c r="AJ301" s="292">
        <f t="shared" si="1833"/>
        <v>1</v>
      </c>
      <c r="AK301" s="292">
        <f t="shared" si="1833"/>
        <v>1</v>
      </c>
      <c r="AL301" s="292">
        <f t="shared" si="1833"/>
        <v>1</v>
      </c>
      <c r="AM301" s="292">
        <f t="shared" si="1833"/>
        <v>1</v>
      </c>
      <c r="AN301" s="292">
        <f t="shared" ref="AN301:AY301" si="1834">MAX(J301:J343)</f>
        <v>1</v>
      </c>
      <c r="AO301" s="292">
        <f t="shared" si="1834"/>
        <v>1</v>
      </c>
      <c r="AP301" s="292">
        <f t="shared" si="1834"/>
        <v>1</v>
      </c>
      <c r="AQ301" s="292">
        <f t="shared" si="1834"/>
        <v>1</v>
      </c>
      <c r="AR301" s="292">
        <f t="shared" si="1834"/>
        <v>1</v>
      </c>
      <c r="AS301" s="292">
        <f t="shared" si="1834"/>
        <v>1</v>
      </c>
      <c r="AT301" s="292">
        <f t="shared" si="1834"/>
        <v>1</v>
      </c>
      <c r="AU301" s="292">
        <f t="shared" si="1834"/>
        <v>1</v>
      </c>
      <c r="AV301" s="292">
        <f t="shared" si="1834"/>
        <v>1</v>
      </c>
      <c r="AW301" s="292">
        <f t="shared" si="1834"/>
        <v>1</v>
      </c>
      <c r="AX301" s="292">
        <f t="shared" si="1834"/>
        <v>1</v>
      </c>
      <c r="AY301" s="292">
        <f t="shared" si="1834"/>
        <v>1</v>
      </c>
      <c r="AZ301" s="292">
        <f t="shared" si="1833"/>
        <v>1</v>
      </c>
      <c r="BA301" s="292">
        <f t="shared" si="1833"/>
        <v>1</v>
      </c>
      <c r="BB301" s="292">
        <f t="shared" si="1833"/>
        <v>1</v>
      </c>
      <c r="BC301" s="292">
        <f t="shared" si="1833"/>
        <v>1</v>
      </c>
      <c r="BD301" s="292">
        <f t="shared" si="1833"/>
        <v>1</v>
      </c>
      <c r="BE301" s="292">
        <f t="shared" si="1833"/>
        <v>1</v>
      </c>
      <c r="BF301" s="292">
        <f t="shared" si="1833"/>
        <v>1</v>
      </c>
      <c r="BG301" s="292">
        <f t="shared" si="1833"/>
        <v>1</v>
      </c>
      <c r="BH301" s="292">
        <f t="shared" si="1833"/>
        <v>1</v>
      </c>
      <c r="BI301" s="292">
        <f t="shared" si="1833"/>
        <v>1</v>
      </c>
      <c r="BJ301" s="292">
        <f>B301/AF301</f>
        <v>1</v>
      </c>
      <c r="BK301" s="292">
        <f t="shared" ref="BK301:CM301" si="1835">C301/AG301</f>
        <v>1</v>
      </c>
      <c r="BL301" s="292">
        <f t="shared" si="1835"/>
        <v>1</v>
      </c>
      <c r="BM301" s="292">
        <f t="shared" si="1835"/>
        <v>0.22500000000000001</v>
      </c>
      <c r="BN301" s="292">
        <f t="shared" si="1835"/>
        <v>0.22500000000000001</v>
      </c>
      <c r="BO301" s="292">
        <f t="shared" si="1835"/>
        <v>0.22500000000000001</v>
      </c>
      <c r="BP301" s="292">
        <f t="shared" si="1835"/>
        <v>1</v>
      </c>
      <c r="BQ301" s="292">
        <f t="shared" si="1835"/>
        <v>1</v>
      </c>
      <c r="BR301" s="292">
        <f t="shared" ref="BR301:CC301" si="1836">J301/AN301</f>
        <v>1</v>
      </c>
      <c r="BS301" s="292">
        <f t="shared" si="1836"/>
        <v>0.57699999999999996</v>
      </c>
      <c r="BT301" s="292">
        <f t="shared" si="1836"/>
        <v>0.57699999999999996</v>
      </c>
      <c r="BU301" s="292">
        <f t="shared" si="1836"/>
        <v>0.57699999999999996</v>
      </c>
      <c r="BV301" s="292">
        <f t="shared" si="1836"/>
        <v>1</v>
      </c>
      <c r="BW301" s="292">
        <f t="shared" si="1836"/>
        <v>1</v>
      </c>
      <c r="BX301" s="292">
        <f t="shared" si="1836"/>
        <v>1</v>
      </c>
      <c r="BY301" s="292">
        <f t="shared" si="1836"/>
        <v>1</v>
      </c>
      <c r="BZ301" s="292">
        <f t="shared" si="1836"/>
        <v>1</v>
      </c>
      <c r="CA301" s="292">
        <f t="shared" si="1836"/>
        <v>1</v>
      </c>
      <c r="CB301" s="292">
        <f t="shared" si="1836"/>
        <v>1</v>
      </c>
      <c r="CC301" s="292">
        <f t="shared" si="1836"/>
        <v>1</v>
      </c>
      <c r="CD301" s="292">
        <f t="shared" si="1835"/>
        <v>1</v>
      </c>
      <c r="CE301" s="292">
        <f t="shared" si="1835"/>
        <v>0.59499999999999997</v>
      </c>
      <c r="CF301" s="292">
        <f t="shared" si="1835"/>
        <v>0.59499999999999997</v>
      </c>
      <c r="CG301" s="292">
        <f t="shared" si="1835"/>
        <v>0.59499999999999997</v>
      </c>
      <c r="CH301" s="292">
        <f t="shared" si="1835"/>
        <v>3.0000000000000001E-3</v>
      </c>
      <c r="CI301" s="292">
        <f t="shared" si="1835"/>
        <v>3.0000000000000001E-3</v>
      </c>
      <c r="CJ301" s="292">
        <f t="shared" si="1835"/>
        <v>3.0000000000000001E-3</v>
      </c>
      <c r="CK301" s="292">
        <f t="shared" si="1835"/>
        <v>0.33700000000000002</v>
      </c>
      <c r="CL301" s="292">
        <f t="shared" si="1835"/>
        <v>0.33700000000000002</v>
      </c>
      <c r="CM301" s="292">
        <f t="shared" si="1835"/>
        <v>0.33700000000000002</v>
      </c>
      <c r="CN301" s="334">
        <f>AVERAGE(BJ301,BM301,BP301,BS301,BV301,BY301,CB301,CE301,CH301,CK301)</f>
        <v>0.67369999999999997</v>
      </c>
      <c r="CO301" s="334">
        <f t="shared" ref="CO301:CP301" si="1837">AVERAGE(BK301,BN301,BQ301,BT301,BW301,BZ301,CC301,CF301,CI301,CL301)</f>
        <v>0.67369999999999997</v>
      </c>
      <c r="CP301" s="334">
        <f t="shared" si="1837"/>
        <v>0.67369999999999997</v>
      </c>
      <c r="CQ301" s="334">
        <f>MAX(CN301:CN343)</f>
        <v>0.67369999999999997</v>
      </c>
      <c r="CR301" s="334">
        <f t="shared" ref="CR301" si="1838">MAX(CO301:CO343)</f>
        <v>0.67369999999999997</v>
      </c>
      <c r="CS301" s="334">
        <f t="shared" ref="CS301" si="1839">MAX(CP301:CP343)</f>
        <v>0.67369999999999997</v>
      </c>
      <c r="CT301" s="334">
        <f>CN301/CQ301</f>
        <v>1</v>
      </c>
      <c r="CU301" s="334">
        <f t="shared" ref="CU301" si="1840">CO301/CR301</f>
        <v>1</v>
      </c>
      <c r="CV301" s="334">
        <f t="shared" ref="CV301" si="1841">CP301/CS301</f>
        <v>1</v>
      </c>
    </row>
    <row r="302" spans="1:100" s="298" customFormat="1" ht="7.5" customHeight="1" x14ac:dyDescent="0.25">
      <c r="A302" s="305"/>
      <c r="B302" s="292"/>
      <c r="C302" s="292"/>
      <c r="D302" s="292"/>
      <c r="E302" s="292"/>
      <c r="F302" s="292"/>
      <c r="G302" s="292"/>
      <c r="H302" s="292"/>
      <c r="I302" s="292"/>
      <c r="J302" s="292"/>
      <c r="K302" s="292"/>
      <c r="L302" s="292"/>
      <c r="M302" s="292"/>
      <c r="N302" s="292"/>
      <c r="O302" s="292"/>
      <c r="P302" s="292"/>
      <c r="Q302" s="292"/>
      <c r="R302" s="292"/>
      <c r="S302" s="292"/>
      <c r="T302" s="292"/>
      <c r="U302" s="292"/>
      <c r="V302" s="292"/>
      <c r="W302" s="292"/>
      <c r="X302" s="292"/>
      <c r="Y302" s="292"/>
      <c r="Z302" s="292"/>
      <c r="AA302" s="292"/>
      <c r="AB302" s="292"/>
      <c r="AC302" s="292"/>
      <c r="AD302" s="292"/>
      <c r="AE302" s="292"/>
      <c r="AF302" s="292"/>
      <c r="AG302" s="292"/>
      <c r="AH302" s="292"/>
      <c r="AI302" s="292"/>
      <c r="AJ302" s="292"/>
      <c r="AK302" s="292"/>
      <c r="AL302" s="292"/>
      <c r="AM302" s="292"/>
      <c r="AN302" s="292"/>
      <c r="AO302" s="292"/>
      <c r="AP302" s="292"/>
      <c r="AQ302" s="292"/>
      <c r="AR302" s="292"/>
      <c r="AS302" s="292"/>
      <c r="AT302" s="292"/>
      <c r="AU302" s="292"/>
      <c r="AV302" s="292"/>
      <c r="AW302" s="292"/>
      <c r="AX302" s="292"/>
      <c r="AY302" s="292"/>
      <c r="AZ302" s="292"/>
      <c r="BA302" s="292"/>
      <c r="BB302" s="292"/>
      <c r="BC302" s="292"/>
      <c r="BD302" s="292"/>
      <c r="BE302" s="292"/>
      <c r="BF302" s="292"/>
      <c r="BG302" s="292"/>
      <c r="BH302" s="292"/>
      <c r="BI302" s="292"/>
      <c r="BJ302" s="292"/>
      <c r="BK302" s="292"/>
      <c r="BL302" s="292"/>
      <c r="BM302" s="292"/>
      <c r="BN302" s="292"/>
      <c r="BO302" s="292"/>
      <c r="BP302" s="292"/>
      <c r="BQ302" s="292"/>
      <c r="BR302" s="292"/>
      <c r="BS302" s="292"/>
      <c r="BT302" s="292"/>
      <c r="BU302" s="292"/>
      <c r="BV302" s="292"/>
      <c r="BW302" s="292"/>
      <c r="BX302" s="292"/>
      <c r="BY302" s="292"/>
      <c r="BZ302" s="292"/>
      <c r="CA302" s="292"/>
      <c r="CB302" s="292"/>
      <c r="CC302" s="292"/>
      <c r="CD302" s="292"/>
      <c r="CE302" s="292"/>
      <c r="CF302" s="292"/>
      <c r="CG302" s="292"/>
      <c r="CH302" s="292"/>
      <c r="CI302" s="292"/>
      <c r="CJ302" s="292"/>
      <c r="CK302" s="292"/>
      <c r="CL302" s="292"/>
      <c r="CM302" s="292"/>
      <c r="CN302" s="334"/>
      <c r="CO302" s="334"/>
      <c r="CP302" s="335"/>
      <c r="CQ302" s="334"/>
      <c r="CR302" s="334"/>
      <c r="CS302" s="334"/>
      <c r="CT302" s="334"/>
      <c r="CU302" s="334"/>
      <c r="CV302" s="334"/>
    </row>
    <row r="303" spans="1:100" s="298" customFormat="1" x14ac:dyDescent="0.25">
      <c r="A303" s="305" t="s">
        <v>8</v>
      </c>
      <c r="B303" s="292">
        <f>[3]Здравоохранение!$E13</f>
        <v>0.04</v>
      </c>
      <c r="C303" s="292">
        <f>[3]Здравоохранение!$G13</f>
        <v>0.04</v>
      </c>
      <c r="D303" s="292">
        <f>[3]Здравоохранение!$I13</f>
        <v>0.04</v>
      </c>
      <c r="E303" s="292">
        <f>[3]Здравоохранение!$K13</f>
        <v>1</v>
      </c>
      <c r="F303" s="292">
        <f>[3]Здравоохранение!$K13</f>
        <v>1</v>
      </c>
      <c r="G303" s="292">
        <f>[3]Здравоохранение!$K13</f>
        <v>1</v>
      </c>
      <c r="H303" s="292">
        <f>[3]Здравоохранение!$Q13</f>
        <v>1.6E-2</v>
      </c>
      <c r="I303" s="292">
        <f>[3]Здравоохранение!$S13</f>
        <v>1.6E-2</v>
      </c>
      <c r="J303" s="292">
        <f>[3]Здравоохранение!$U13</f>
        <v>1.6E-2</v>
      </c>
      <c r="K303" s="292">
        <f>[3]Здравоохранение!$W13</f>
        <v>1</v>
      </c>
      <c r="L303" s="292">
        <f>[3]Здравоохранение!$Y13</f>
        <v>1</v>
      </c>
      <c r="M303" s="292">
        <f>[3]Здравоохранение!$AA13</f>
        <v>1</v>
      </c>
      <c r="N303" s="292">
        <f>[3]Здравоохранение!$AC13</f>
        <v>3.0000000000000001E-3</v>
      </c>
      <c r="O303" s="292">
        <f>[3]Здравоохранение!$AE13</f>
        <v>3.0000000000000001E-3</v>
      </c>
      <c r="P303" s="292">
        <f>[3]Здравоохранение!$AG13</f>
        <v>3.0000000000000001E-3</v>
      </c>
      <c r="Q303" s="292">
        <f>[3]Здравоохранение!$AI13</f>
        <v>0.36499999999999999</v>
      </c>
      <c r="R303" s="292">
        <f>[3]Здравоохранение!$AK13</f>
        <v>0.36499999999999999</v>
      </c>
      <c r="S303" s="292">
        <f>[3]Здравоохранение!$AM13</f>
        <v>0.36499999999999999</v>
      </c>
      <c r="T303" s="292">
        <f>[3]Здравоохранение!$AO13</f>
        <v>4.0000000000000001E-3</v>
      </c>
      <c r="U303" s="292">
        <f>[3]Здравоохранение!$AQ13</f>
        <v>4.0000000000000001E-3</v>
      </c>
      <c r="V303" s="292">
        <f>[3]Здравоохранение!$AS13</f>
        <v>4.0000000000000001E-3</v>
      </c>
      <c r="W303" s="292">
        <f>[3]Здравоохранение!$AU13</f>
        <v>0.26800000000000002</v>
      </c>
      <c r="X303" s="292">
        <f>[3]Здравоохранение!$AW13</f>
        <v>0.26800000000000002</v>
      </c>
      <c r="Y303" s="292">
        <f>[3]Здравоохранение!$AY13</f>
        <v>0.26800000000000002</v>
      </c>
      <c r="Z303" s="292">
        <f>[3]Здравоохранение!$BA13</f>
        <v>1</v>
      </c>
      <c r="AA303" s="292">
        <f>[3]Здравоохранение!$BC13</f>
        <v>1</v>
      </c>
      <c r="AB303" s="292">
        <f>[3]Здравоохранение!$BE13</f>
        <v>1</v>
      </c>
      <c r="AC303" s="292">
        <f>[3]Здравоохранение!$BG13</f>
        <v>1</v>
      </c>
      <c r="AD303" s="292">
        <f>[3]Здравоохранение!$BI13</f>
        <v>1</v>
      </c>
      <c r="AE303" s="292">
        <f>[3]Здравоохранение!$BK13</f>
        <v>1</v>
      </c>
      <c r="AF303" s="292">
        <f>MAX(B301:B343)</f>
        <v>1</v>
      </c>
      <c r="AG303" s="292">
        <f t="shared" ref="AG303:BI303" si="1842">MAX(C301:C343)</f>
        <v>1</v>
      </c>
      <c r="AH303" s="292">
        <f t="shared" si="1842"/>
        <v>1</v>
      </c>
      <c r="AI303" s="292">
        <f t="shared" si="1842"/>
        <v>1</v>
      </c>
      <c r="AJ303" s="292">
        <f t="shared" si="1842"/>
        <v>1</v>
      </c>
      <c r="AK303" s="292">
        <f t="shared" si="1842"/>
        <v>1</v>
      </c>
      <c r="AL303" s="292">
        <f t="shared" si="1842"/>
        <v>1</v>
      </c>
      <c r="AM303" s="292">
        <f t="shared" si="1842"/>
        <v>1</v>
      </c>
      <c r="AN303" s="292">
        <f t="shared" ref="AN303:AY303" si="1843">MAX(J301:J343)</f>
        <v>1</v>
      </c>
      <c r="AO303" s="292">
        <f t="shared" si="1843"/>
        <v>1</v>
      </c>
      <c r="AP303" s="292">
        <f t="shared" si="1843"/>
        <v>1</v>
      </c>
      <c r="AQ303" s="292">
        <f t="shared" si="1843"/>
        <v>1</v>
      </c>
      <c r="AR303" s="292">
        <f t="shared" si="1843"/>
        <v>1</v>
      </c>
      <c r="AS303" s="292">
        <f t="shared" si="1843"/>
        <v>1</v>
      </c>
      <c r="AT303" s="292">
        <f t="shared" si="1843"/>
        <v>1</v>
      </c>
      <c r="AU303" s="292">
        <f t="shared" si="1843"/>
        <v>1</v>
      </c>
      <c r="AV303" s="292">
        <f t="shared" si="1843"/>
        <v>1</v>
      </c>
      <c r="AW303" s="292">
        <f t="shared" si="1843"/>
        <v>1</v>
      </c>
      <c r="AX303" s="292">
        <f t="shared" si="1843"/>
        <v>1</v>
      </c>
      <c r="AY303" s="292">
        <f t="shared" si="1843"/>
        <v>1</v>
      </c>
      <c r="AZ303" s="292">
        <f t="shared" si="1842"/>
        <v>1</v>
      </c>
      <c r="BA303" s="292">
        <f t="shared" si="1842"/>
        <v>1</v>
      </c>
      <c r="BB303" s="292">
        <f t="shared" si="1842"/>
        <v>1</v>
      </c>
      <c r="BC303" s="292">
        <f t="shared" si="1842"/>
        <v>1</v>
      </c>
      <c r="BD303" s="292">
        <f t="shared" si="1842"/>
        <v>1</v>
      </c>
      <c r="BE303" s="292">
        <f t="shared" si="1842"/>
        <v>1</v>
      </c>
      <c r="BF303" s="292">
        <f t="shared" si="1842"/>
        <v>1</v>
      </c>
      <c r="BG303" s="292">
        <f t="shared" si="1842"/>
        <v>1</v>
      </c>
      <c r="BH303" s="292">
        <f t="shared" si="1842"/>
        <v>1</v>
      </c>
      <c r="BI303" s="292">
        <f t="shared" si="1842"/>
        <v>1</v>
      </c>
      <c r="BJ303" s="292">
        <f t="shared" ref="BJ303:BJ343" si="1844">B303/AF303</f>
        <v>0.04</v>
      </c>
      <c r="BK303" s="292">
        <f t="shared" ref="BK303" si="1845">C303/AG303</f>
        <v>0.04</v>
      </c>
      <c r="BL303" s="292">
        <f t="shared" ref="BL303" si="1846">D303/AH303</f>
        <v>0.04</v>
      </c>
      <c r="BM303" s="292">
        <f t="shared" ref="BM303" si="1847">E303/AI303</f>
        <v>1</v>
      </c>
      <c r="BN303" s="292">
        <f t="shared" ref="BN303" si="1848">F303/AJ303</f>
        <v>1</v>
      </c>
      <c r="BO303" s="292">
        <f t="shared" ref="BO303" si="1849">G303/AK303</f>
        <v>1</v>
      </c>
      <c r="BP303" s="292">
        <f t="shared" ref="BP303" si="1850">H303/AL303</f>
        <v>1.6E-2</v>
      </c>
      <c r="BQ303" s="292">
        <f t="shared" ref="BQ303" si="1851">I303/AM303</f>
        <v>1.6E-2</v>
      </c>
      <c r="BR303" s="292">
        <f t="shared" ref="BR303:CC303" si="1852">J303/AN303</f>
        <v>1.6E-2</v>
      </c>
      <c r="BS303" s="292">
        <f t="shared" si="1852"/>
        <v>1</v>
      </c>
      <c r="BT303" s="292">
        <f t="shared" si="1852"/>
        <v>1</v>
      </c>
      <c r="BU303" s="292">
        <f t="shared" si="1852"/>
        <v>1</v>
      </c>
      <c r="BV303" s="292">
        <f t="shared" si="1852"/>
        <v>3.0000000000000001E-3</v>
      </c>
      <c r="BW303" s="292">
        <f t="shared" si="1852"/>
        <v>3.0000000000000001E-3</v>
      </c>
      <c r="BX303" s="292">
        <f t="shared" si="1852"/>
        <v>3.0000000000000001E-3</v>
      </c>
      <c r="BY303" s="292">
        <f t="shared" si="1852"/>
        <v>0.36499999999999999</v>
      </c>
      <c r="BZ303" s="292">
        <f t="shared" si="1852"/>
        <v>0.36499999999999999</v>
      </c>
      <c r="CA303" s="292">
        <f t="shared" si="1852"/>
        <v>0.36499999999999999</v>
      </c>
      <c r="CB303" s="292">
        <f t="shared" si="1852"/>
        <v>4.0000000000000001E-3</v>
      </c>
      <c r="CC303" s="292">
        <f t="shared" si="1852"/>
        <v>4.0000000000000001E-3</v>
      </c>
      <c r="CD303" s="292">
        <f t="shared" ref="CD303" si="1853">V303/AZ303</f>
        <v>4.0000000000000001E-3</v>
      </c>
      <c r="CE303" s="292">
        <f t="shared" ref="CE303" si="1854">W303/BA303</f>
        <v>0.26800000000000002</v>
      </c>
      <c r="CF303" s="292">
        <f t="shared" ref="CF303" si="1855">X303/BB303</f>
        <v>0.26800000000000002</v>
      </c>
      <c r="CG303" s="292">
        <f t="shared" ref="CG303" si="1856">Y303/BC303</f>
        <v>0.26800000000000002</v>
      </c>
      <c r="CH303" s="292">
        <f t="shared" ref="CH303" si="1857">Z303/BD303</f>
        <v>1</v>
      </c>
      <c r="CI303" s="292">
        <f t="shared" ref="CI303" si="1858">AA303/BE303</f>
        <v>1</v>
      </c>
      <c r="CJ303" s="292">
        <f t="shared" ref="CJ303" si="1859">AB303/BF303</f>
        <v>1</v>
      </c>
      <c r="CK303" s="292">
        <f t="shared" ref="CK303" si="1860">AC303/BG303</f>
        <v>1</v>
      </c>
      <c r="CL303" s="292">
        <f t="shared" ref="CL303" si="1861">AD303/BH303</f>
        <v>1</v>
      </c>
      <c r="CM303" s="292">
        <f t="shared" ref="CM303" si="1862">AE303/BI303</f>
        <v>1</v>
      </c>
      <c r="CN303" s="334">
        <f t="shared" ref="CN303:CN343" si="1863">AVERAGE(BJ303,BM303,BP303,BS303,BV303,BY303,CB303,CE303,CH303,CK303)</f>
        <v>0.46960000000000007</v>
      </c>
      <c r="CO303" s="334">
        <f t="shared" ref="CO303:CO343" si="1864">AVERAGE(BK303,BN303,BQ303,BT303,BW303,BZ303,CC303,CF303,CI303,CL303)</f>
        <v>0.46960000000000007</v>
      </c>
      <c r="CP303" s="334">
        <f t="shared" ref="CP303:CP343" si="1865">AVERAGE(BL303,BO303,BR303,BU303,BX303,CA303,CD303,CG303,CJ303,CM303)</f>
        <v>0.46960000000000007</v>
      </c>
      <c r="CQ303" s="334">
        <f>MAX(CN301:CN343)</f>
        <v>0.67369999999999997</v>
      </c>
      <c r="CR303" s="334">
        <f t="shared" ref="CR303" si="1866">MAX(CO301:CO343)</f>
        <v>0.67369999999999997</v>
      </c>
      <c r="CS303" s="334">
        <f t="shared" ref="CS303" si="1867">MAX(CP301:CP343)</f>
        <v>0.67369999999999997</v>
      </c>
      <c r="CT303" s="334">
        <f t="shared" ref="CT303" si="1868">CN303/CQ303</f>
        <v>0.69704616298055533</v>
      </c>
      <c r="CU303" s="334">
        <f t="shared" ref="CU303" si="1869">CO303/CR303</f>
        <v>0.69704616298055533</v>
      </c>
      <c r="CV303" s="334">
        <f t="shared" ref="CV303" si="1870">CP303/CS303</f>
        <v>0.69704616298055533</v>
      </c>
    </row>
    <row r="304" spans="1:100" s="298" customFormat="1" ht="6.75" customHeight="1" x14ac:dyDescent="0.25">
      <c r="A304" s="305"/>
      <c r="B304" s="292"/>
      <c r="C304" s="292"/>
      <c r="D304" s="292"/>
      <c r="E304" s="292"/>
      <c r="F304" s="292"/>
      <c r="G304" s="292"/>
      <c r="H304" s="292"/>
      <c r="I304" s="292"/>
      <c r="J304" s="292"/>
      <c r="K304" s="292"/>
      <c r="L304" s="292"/>
      <c r="M304" s="292"/>
      <c r="N304" s="292"/>
      <c r="O304" s="292"/>
      <c r="P304" s="292"/>
      <c r="Q304" s="292"/>
      <c r="R304" s="292"/>
      <c r="S304" s="292"/>
      <c r="T304" s="292"/>
      <c r="U304" s="292"/>
      <c r="V304" s="292"/>
      <c r="W304" s="292"/>
      <c r="X304" s="292"/>
      <c r="Y304" s="292"/>
      <c r="Z304" s="292"/>
      <c r="AA304" s="292"/>
      <c r="AB304" s="292"/>
      <c r="AC304" s="292"/>
      <c r="AD304" s="292"/>
      <c r="AE304" s="292"/>
      <c r="AF304" s="292"/>
      <c r="AG304" s="292"/>
      <c r="AH304" s="292"/>
      <c r="AI304" s="292"/>
      <c r="AJ304" s="292"/>
      <c r="AK304" s="292"/>
      <c r="AL304" s="292"/>
      <c r="AM304" s="292"/>
      <c r="AN304" s="292"/>
      <c r="AO304" s="292"/>
      <c r="AP304" s="292"/>
      <c r="AQ304" s="292"/>
      <c r="AR304" s="292"/>
      <c r="AS304" s="292"/>
      <c r="AT304" s="292"/>
      <c r="AU304" s="292"/>
      <c r="AV304" s="292"/>
      <c r="AW304" s="292"/>
      <c r="AX304" s="292"/>
      <c r="AY304" s="292"/>
      <c r="AZ304" s="292"/>
      <c r="BA304" s="292"/>
      <c r="BB304" s="292"/>
      <c r="BC304" s="292"/>
      <c r="BD304" s="292"/>
      <c r="BE304" s="292"/>
      <c r="BF304" s="292"/>
      <c r="BG304" s="292"/>
      <c r="BH304" s="292"/>
      <c r="BI304" s="292"/>
      <c r="BJ304" s="292"/>
      <c r="BK304" s="292"/>
      <c r="BL304" s="292"/>
      <c r="BM304" s="292"/>
      <c r="BN304" s="292"/>
      <c r="BO304" s="292"/>
      <c r="BP304" s="292"/>
      <c r="BQ304" s="292"/>
      <c r="BR304" s="292"/>
      <c r="BS304" s="292"/>
      <c r="BT304" s="292"/>
      <c r="BU304" s="292"/>
      <c r="BV304" s="292"/>
      <c r="BW304" s="292"/>
      <c r="BX304" s="292"/>
      <c r="BY304" s="292"/>
      <c r="BZ304" s="292"/>
      <c r="CA304" s="292"/>
      <c r="CB304" s="292"/>
      <c r="CC304" s="292"/>
      <c r="CD304" s="292"/>
      <c r="CE304" s="292"/>
      <c r="CF304" s="292"/>
      <c r="CG304" s="292"/>
      <c r="CH304" s="292"/>
      <c r="CI304" s="292"/>
      <c r="CJ304" s="292"/>
      <c r="CK304" s="292"/>
      <c r="CL304" s="292"/>
      <c r="CM304" s="292"/>
      <c r="CN304" s="334"/>
      <c r="CO304" s="334"/>
      <c r="CP304" s="334"/>
      <c r="CQ304" s="334"/>
      <c r="CR304" s="334"/>
      <c r="CS304" s="334"/>
      <c r="CT304" s="334"/>
      <c r="CU304" s="334"/>
      <c r="CV304" s="334"/>
    </row>
    <row r="305" spans="1:100" s="298" customFormat="1" x14ac:dyDescent="0.25">
      <c r="A305" s="305" t="s">
        <v>9</v>
      </c>
      <c r="B305" s="292">
        <f>[3]Здравоохранение!$E15</f>
        <v>0.04</v>
      </c>
      <c r="C305" s="292">
        <f>[3]Здравоохранение!$G15</f>
        <v>0.04</v>
      </c>
      <c r="D305" s="292">
        <f>[3]Здравоохранение!$I15</f>
        <v>0.04</v>
      </c>
      <c r="E305" s="292">
        <f>[3]Здравоохранение!$K15</f>
        <v>0.48499999999999999</v>
      </c>
      <c r="F305" s="292">
        <f>[3]Здравоохранение!$K15</f>
        <v>0.48499999999999999</v>
      </c>
      <c r="G305" s="292">
        <f>[3]Здравоохранение!$K15</f>
        <v>0.48499999999999999</v>
      </c>
      <c r="H305" s="292">
        <f>[3]Здравоохранение!$Q15</f>
        <v>1.6E-2</v>
      </c>
      <c r="I305" s="292">
        <f>[3]Здравоохранение!$S15</f>
        <v>1.6E-2</v>
      </c>
      <c r="J305" s="292">
        <f>[3]Здравоохранение!$U15</f>
        <v>1.6E-2</v>
      </c>
      <c r="K305" s="292">
        <f>[3]Здравоохранение!$W15</f>
        <v>0.48499999999999999</v>
      </c>
      <c r="L305" s="292">
        <f>[3]Здравоохранение!$Y15</f>
        <v>0.48499999999999999</v>
      </c>
      <c r="M305" s="292">
        <f>[3]Здравоохранение!$AA15</f>
        <v>0.48499999999999999</v>
      </c>
      <c r="N305" s="292">
        <f>[3]Здравоохранение!$AC15</f>
        <v>5.0000000000000001E-3</v>
      </c>
      <c r="O305" s="292">
        <f>[3]Здравоохранение!$AE15</f>
        <v>5.0000000000000001E-3</v>
      </c>
      <c r="P305" s="292">
        <f>[3]Здравоохранение!$AG15</f>
        <v>5.0000000000000001E-3</v>
      </c>
      <c r="Q305" s="292">
        <f>[3]Здравоохранение!$AI15</f>
        <v>0.26600000000000001</v>
      </c>
      <c r="R305" s="292">
        <f>[3]Здравоохранение!$AK15</f>
        <v>0.26600000000000001</v>
      </c>
      <c r="S305" s="292">
        <f>[3]Здравоохранение!$AM15</f>
        <v>0.26600000000000001</v>
      </c>
      <c r="T305" s="292">
        <f>[3]Здравоохранение!$AO15</f>
        <v>8.9999999999999993E-3</v>
      </c>
      <c r="U305" s="292">
        <f>[3]Здравоохранение!$AQ15</f>
        <v>8.9999999999999993E-3</v>
      </c>
      <c r="V305" s="292">
        <f>[3]Здравоохранение!$AS15</f>
        <v>8.9999999999999993E-3</v>
      </c>
      <c r="W305" s="292">
        <f>[3]Здравоохранение!$AU15</f>
        <v>0.30299999999999999</v>
      </c>
      <c r="X305" s="292">
        <f>[3]Здравоохранение!$AW15</f>
        <v>0.30299999999999999</v>
      </c>
      <c r="Y305" s="292">
        <f>[3]Здравоохранение!$AY15</f>
        <v>0.30299999999999999</v>
      </c>
      <c r="Z305" s="292">
        <f>[3]Здравоохранение!$BA15</f>
        <v>0.46899999999999997</v>
      </c>
      <c r="AA305" s="292">
        <f>[3]Здравоохранение!$BC15</f>
        <v>0.46899999999999997</v>
      </c>
      <c r="AB305" s="292">
        <f>[3]Здравоохранение!$BE15</f>
        <v>0.46899999999999997</v>
      </c>
      <c r="AC305" s="292">
        <f>[3]Здравоохранение!$BG15</f>
        <v>9.7000000000000003E-2</v>
      </c>
      <c r="AD305" s="292">
        <f>[3]Здравоохранение!$BI15</f>
        <v>9.7000000000000003E-2</v>
      </c>
      <c r="AE305" s="292">
        <f>[3]Здравоохранение!$BK15</f>
        <v>9.7000000000000003E-2</v>
      </c>
      <c r="AF305" s="292">
        <f>MAX(B301:B343)</f>
        <v>1</v>
      </c>
      <c r="AG305" s="292">
        <f t="shared" ref="AG305:BI305" si="1871">MAX(C301:C343)</f>
        <v>1</v>
      </c>
      <c r="AH305" s="292">
        <f t="shared" si="1871"/>
        <v>1</v>
      </c>
      <c r="AI305" s="292">
        <f t="shared" si="1871"/>
        <v>1</v>
      </c>
      <c r="AJ305" s="292">
        <f t="shared" si="1871"/>
        <v>1</v>
      </c>
      <c r="AK305" s="292">
        <f t="shared" si="1871"/>
        <v>1</v>
      </c>
      <c r="AL305" s="292">
        <f t="shared" si="1871"/>
        <v>1</v>
      </c>
      <c r="AM305" s="292">
        <f t="shared" si="1871"/>
        <v>1</v>
      </c>
      <c r="AN305" s="292">
        <f t="shared" ref="AN305:AY305" si="1872">MAX(J301:J343)</f>
        <v>1</v>
      </c>
      <c r="AO305" s="292">
        <f t="shared" si="1872"/>
        <v>1</v>
      </c>
      <c r="AP305" s="292">
        <f t="shared" si="1872"/>
        <v>1</v>
      </c>
      <c r="AQ305" s="292">
        <f t="shared" si="1872"/>
        <v>1</v>
      </c>
      <c r="AR305" s="292">
        <f t="shared" si="1872"/>
        <v>1</v>
      </c>
      <c r="AS305" s="292">
        <f t="shared" si="1872"/>
        <v>1</v>
      </c>
      <c r="AT305" s="292">
        <f t="shared" si="1872"/>
        <v>1</v>
      </c>
      <c r="AU305" s="292">
        <f t="shared" si="1872"/>
        <v>1</v>
      </c>
      <c r="AV305" s="292">
        <f t="shared" si="1872"/>
        <v>1</v>
      </c>
      <c r="AW305" s="292">
        <f t="shared" si="1872"/>
        <v>1</v>
      </c>
      <c r="AX305" s="292">
        <f t="shared" si="1872"/>
        <v>1</v>
      </c>
      <c r="AY305" s="292">
        <f t="shared" si="1872"/>
        <v>1</v>
      </c>
      <c r="AZ305" s="292">
        <f t="shared" si="1871"/>
        <v>1</v>
      </c>
      <c r="BA305" s="292">
        <f t="shared" si="1871"/>
        <v>1</v>
      </c>
      <c r="BB305" s="292">
        <f t="shared" si="1871"/>
        <v>1</v>
      </c>
      <c r="BC305" s="292">
        <f t="shared" si="1871"/>
        <v>1</v>
      </c>
      <c r="BD305" s="292">
        <f t="shared" si="1871"/>
        <v>1</v>
      </c>
      <c r="BE305" s="292">
        <f t="shared" si="1871"/>
        <v>1</v>
      </c>
      <c r="BF305" s="292">
        <f t="shared" si="1871"/>
        <v>1</v>
      </c>
      <c r="BG305" s="292">
        <f t="shared" si="1871"/>
        <v>1</v>
      </c>
      <c r="BH305" s="292">
        <f t="shared" si="1871"/>
        <v>1</v>
      </c>
      <c r="BI305" s="292">
        <f t="shared" si="1871"/>
        <v>1</v>
      </c>
      <c r="BJ305" s="292">
        <f t="shared" si="1844"/>
        <v>0.04</v>
      </c>
      <c r="BK305" s="292">
        <f t="shared" ref="BK305" si="1873">C305/AG305</f>
        <v>0.04</v>
      </c>
      <c r="BL305" s="292">
        <f t="shared" ref="BL305" si="1874">D305/AH305</f>
        <v>0.04</v>
      </c>
      <c r="BM305" s="292">
        <f t="shared" ref="BM305" si="1875">E305/AI305</f>
        <v>0.48499999999999999</v>
      </c>
      <c r="BN305" s="292">
        <f t="shared" ref="BN305" si="1876">F305/AJ305</f>
        <v>0.48499999999999999</v>
      </c>
      <c r="BO305" s="292">
        <f t="shared" ref="BO305" si="1877">G305/AK305</f>
        <v>0.48499999999999999</v>
      </c>
      <c r="BP305" s="292">
        <f t="shared" ref="BP305" si="1878">H305/AL305</f>
        <v>1.6E-2</v>
      </c>
      <c r="BQ305" s="292">
        <f t="shared" ref="BQ305" si="1879">I305/AM305</f>
        <v>1.6E-2</v>
      </c>
      <c r="BR305" s="292">
        <f t="shared" ref="BR305:CC305" si="1880">J305/AN305</f>
        <v>1.6E-2</v>
      </c>
      <c r="BS305" s="292">
        <f t="shared" si="1880"/>
        <v>0.48499999999999999</v>
      </c>
      <c r="BT305" s="292">
        <f t="shared" si="1880"/>
        <v>0.48499999999999999</v>
      </c>
      <c r="BU305" s="292">
        <f t="shared" si="1880"/>
        <v>0.48499999999999999</v>
      </c>
      <c r="BV305" s="292">
        <f t="shared" si="1880"/>
        <v>5.0000000000000001E-3</v>
      </c>
      <c r="BW305" s="292">
        <f t="shared" si="1880"/>
        <v>5.0000000000000001E-3</v>
      </c>
      <c r="BX305" s="292">
        <f t="shared" si="1880"/>
        <v>5.0000000000000001E-3</v>
      </c>
      <c r="BY305" s="292">
        <f t="shared" si="1880"/>
        <v>0.26600000000000001</v>
      </c>
      <c r="BZ305" s="292">
        <f t="shared" si="1880"/>
        <v>0.26600000000000001</v>
      </c>
      <c r="CA305" s="292">
        <f t="shared" si="1880"/>
        <v>0.26600000000000001</v>
      </c>
      <c r="CB305" s="292">
        <f t="shared" si="1880"/>
        <v>8.9999999999999993E-3</v>
      </c>
      <c r="CC305" s="292">
        <f t="shared" si="1880"/>
        <v>8.9999999999999993E-3</v>
      </c>
      <c r="CD305" s="292">
        <f t="shared" ref="CD305" si="1881">V305/AZ305</f>
        <v>8.9999999999999993E-3</v>
      </c>
      <c r="CE305" s="292">
        <f t="shared" ref="CE305" si="1882">W305/BA305</f>
        <v>0.30299999999999999</v>
      </c>
      <c r="CF305" s="292">
        <f t="shared" ref="CF305" si="1883">X305/BB305</f>
        <v>0.30299999999999999</v>
      </c>
      <c r="CG305" s="292">
        <f t="shared" ref="CG305" si="1884">Y305/BC305</f>
        <v>0.30299999999999999</v>
      </c>
      <c r="CH305" s="292">
        <f t="shared" ref="CH305" si="1885">Z305/BD305</f>
        <v>0.46899999999999997</v>
      </c>
      <c r="CI305" s="292">
        <f t="shared" ref="CI305" si="1886">AA305/BE305</f>
        <v>0.46899999999999997</v>
      </c>
      <c r="CJ305" s="292">
        <f t="shared" ref="CJ305" si="1887">AB305/BF305</f>
        <v>0.46899999999999997</v>
      </c>
      <c r="CK305" s="292">
        <f t="shared" ref="CK305" si="1888">AC305/BG305</f>
        <v>9.7000000000000003E-2</v>
      </c>
      <c r="CL305" s="292">
        <f t="shared" ref="CL305" si="1889">AD305/BH305</f>
        <v>9.7000000000000003E-2</v>
      </c>
      <c r="CM305" s="292">
        <f t="shared" ref="CM305" si="1890">AE305/BI305</f>
        <v>9.7000000000000003E-2</v>
      </c>
      <c r="CN305" s="334">
        <f t="shared" si="1863"/>
        <v>0.21749999999999997</v>
      </c>
      <c r="CO305" s="334">
        <f t="shared" si="1864"/>
        <v>0.21749999999999997</v>
      </c>
      <c r="CP305" s="334">
        <f t="shared" si="1865"/>
        <v>0.21749999999999997</v>
      </c>
      <c r="CQ305" s="334">
        <f>MAX(CN301:CN343)</f>
        <v>0.67369999999999997</v>
      </c>
      <c r="CR305" s="334">
        <f t="shared" ref="CR305" si="1891">MAX(CO301:CO343)</f>
        <v>0.67369999999999997</v>
      </c>
      <c r="CS305" s="334">
        <f t="shared" ref="CS305" si="1892">MAX(CP301:CP343)</f>
        <v>0.67369999999999997</v>
      </c>
      <c r="CT305" s="334">
        <f t="shared" ref="CT305" si="1893">CN305/CQ305</f>
        <v>0.32284399584384738</v>
      </c>
      <c r="CU305" s="334">
        <f t="shared" ref="CU305" si="1894">CO305/CR305</f>
        <v>0.32284399584384738</v>
      </c>
      <c r="CV305" s="334">
        <f t="shared" ref="CV305" si="1895">CP305/CS305</f>
        <v>0.32284399584384738</v>
      </c>
    </row>
    <row r="306" spans="1:100" s="298" customFormat="1" ht="7.5" customHeight="1" x14ac:dyDescent="0.25">
      <c r="A306" s="305"/>
      <c r="B306" s="292"/>
      <c r="C306" s="292"/>
      <c r="D306" s="292"/>
      <c r="E306" s="292"/>
      <c r="F306" s="292"/>
      <c r="G306" s="292"/>
      <c r="H306" s="292"/>
      <c r="I306" s="292"/>
      <c r="J306" s="292"/>
      <c r="K306" s="292"/>
      <c r="L306" s="292"/>
      <c r="M306" s="292"/>
      <c r="N306" s="292"/>
      <c r="O306" s="292"/>
      <c r="P306" s="292"/>
      <c r="Q306" s="292"/>
      <c r="R306" s="292"/>
      <c r="S306" s="292"/>
      <c r="T306" s="292"/>
      <c r="U306" s="292"/>
      <c r="V306" s="292"/>
      <c r="W306" s="292"/>
      <c r="X306" s="292"/>
      <c r="Y306" s="292"/>
      <c r="Z306" s="292"/>
      <c r="AA306" s="292"/>
      <c r="AB306" s="292"/>
      <c r="AC306" s="292"/>
      <c r="AD306" s="292"/>
      <c r="AE306" s="292"/>
      <c r="AF306" s="292"/>
      <c r="AG306" s="292"/>
      <c r="AH306" s="292"/>
      <c r="AI306" s="292"/>
      <c r="AJ306" s="292"/>
      <c r="AK306" s="292"/>
      <c r="AL306" s="292"/>
      <c r="AM306" s="292"/>
      <c r="AN306" s="292"/>
      <c r="AO306" s="292"/>
      <c r="AP306" s="292"/>
      <c r="AQ306" s="292"/>
      <c r="AR306" s="292"/>
      <c r="AS306" s="292"/>
      <c r="AT306" s="292"/>
      <c r="AU306" s="292"/>
      <c r="AV306" s="292"/>
      <c r="AW306" s="292"/>
      <c r="AX306" s="292"/>
      <c r="AY306" s="292"/>
      <c r="AZ306" s="292"/>
      <c r="BA306" s="292"/>
      <c r="BB306" s="292"/>
      <c r="BC306" s="292"/>
      <c r="BD306" s="292"/>
      <c r="BE306" s="292"/>
      <c r="BF306" s="292"/>
      <c r="BG306" s="292"/>
      <c r="BH306" s="292"/>
      <c r="BI306" s="292"/>
      <c r="BJ306" s="292"/>
      <c r="BK306" s="292"/>
      <c r="BL306" s="292"/>
      <c r="BM306" s="292"/>
      <c r="BN306" s="292"/>
      <c r="BO306" s="292"/>
      <c r="BP306" s="292"/>
      <c r="BQ306" s="292"/>
      <c r="BR306" s="292"/>
      <c r="BS306" s="292"/>
      <c r="BT306" s="292"/>
      <c r="BU306" s="292"/>
      <c r="BV306" s="292"/>
      <c r="BW306" s="292"/>
      <c r="BX306" s="292"/>
      <c r="BY306" s="292"/>
      <c r="BZ306" s="292"/>
      <c r="CA306" s="292"/>
      <c r="CB306" s="292"/>
      <c r="CC306" s="292"/>
      <c r="CD306" s="292"/>
      <c r="CE306" s="292"/>
      <c r="CF306" s="292"/>
      <c r="CG306" s="292"/>
      <c r="CH306" s="292"/>
      <c r="CI306" s="292"/>
      <c r="CJ306" s="292"/>
      <c r="CK306" s="292"/>
      <c r="CL306" s="292"/>
      <c r="CM306" s="292"/>
      <c r="CN306" s="334"/>
      <c r="CO306" s="334"/>
      <c r="CP306" s="334"/>
      <c r="CQ306" s="334"/>
      <c r="CR306" s="334"/>
      <c r="CS306" s="334"/>
      <c r="CT306" s="334"/>
      <c r="CU306" s="334"/>
      <c r="CV306" s="334"/>
    </row>
    <row r="307" spans="1:100" s="298" customFormat="1" x14ac:dyDescent="0.25">
      <c r="A307" s="305" t="s">
        <v>10</v>
      </c>
      <c r="B307" s="292">
        <f>[3]Здравоохранение!$E17</f>
        <v>0.04</v>
      </c>
      <c r="C307" s="292">
        <f>[3]Здравоохранение!$G17</f>
        <v>0.04</v>
      </c>
      <c r="D307" s="292">
        <f>[3]Здравоохранение!$I17</f>
        <v>0.04</v>
      </c>
      <c r="E307" s="292">
        <f>[3]Здравоохранение!$K17</f>
        <v>0.35099999999999998</v>
      </c>
      <c r="F307" s="292">
        <f>[3]Здравоохранение!$K17</f>
        <v>0.35099999999999998</v>
      </c>
      <c r="G307" s="292">
        <f>[3]Здравоохранение!$K17</f>
        <v>0.35099999999999998</v>
      </c>
      <c r="H307" s="292">
        <f>[3]Здравоохранение!$Q17</f>
        <v>1.6E-2</v>
      </c>
      <c r="I307" s="292">
        <f>[3]Здравоохранение!$S17</f>
        <v>1.6E-2</v>
      </c>
      <c r="J307" s="292">
        <f>[3]Здравоохранение!$U17</f>
        <v>1.6E-2</v>
      </c>
      <c r="K307" s="292">
        <f>[3]Здравоохранение!$W17</f>
        <v>0.35099999999999998</v>
      </c>
      <c r="L307" s="292">
        <f>[3]Здравоохранение!$Y17</f>
        <v>0.35099999999999998</v>
      </c>
      <c r="M307" s="292">
        <f>[3]Здравоохранение!$AA17</f>
        <v>0.35099999999999998</v>
      </c>
      <c r="N307" s="292">
        <f>[3]Здравоохранение!$AC17</f>
        <v>1.7999999999999999E-2</v>
      </c>
      <c r="O307" s="292">
        <f>[3]Здравоохранение!$AE17</f>
        <v>1.7999999999999999E-2</v>
      </c>
      <c r="P307" s="292">
        <f>[3]Здравоохранение!$AG17</f>
        <v>1.7999999999999999E-2</v>
      </c>
      <c r="Q307" s="292">
        <f>[3]Здравоохранение!$AI17</f>
        <v>0.68899999999999995</v>
      </c>
      <c r="R307" s="292">
        <f>[3]Здравоохранение!$AK17</f>
        <v>0.68899999999999995</v>
      </c>
      <c r="S307" s="292">
        <f>[3]Здравоохранение!$AM17</f>
        <v>0.68899999999999995</v>
      </c>
      <c r="T307" s="292">
        <f>[3]Здравоохранение!$AO17</f>
        <v>3.1E-2</v>
      </c>
      <c r="U307" s="292">
        <f>[3]Здравоохранение!$AQ17</f>
        <v>3.1E-2</v>
      </c>
      <c r="V307" s="292">
        <f>[3]Здравоохранение!$AS17</f>
        <v>3.1E-2</v>
      </c>
      <c r="W307" s="292">
        <f>[3]Здравоохранение!$AU17</f>
        <v>0.71</v>
      </c>
      <c r="X307" s="292">
        <f>[3]Здравоохранение!$AW17</f>
        <v>0.71</v>
      </c>
      <c r="Y307" s="292">
        <f>[3]Здравоохранение!$AY17</f>
        <v>0.71</v>
      </c>
      <c r="Z307" s="292">
        <f>[3]Здравоохранение!$BA17</f>
        <v>0.124</v>
      </c>
      <c r="AA307" s="292">
        <f>[3]Здравоохранение!$BC17</f>
        <v>0.124</v>
      </c>
      <c r="AB307" s="292">
        <f>[3]Здравоохранение!$BE17</f>
        <v>0.124</v>
      </c>
      <c r="AC307" s="292">
        <f>[3]Здравоохранение!$BG17</f>
        <v>3.5000000000000003E-2</v>
      </c>
      <c r="AD307" s="292">
        <f>[3]Здравоохранение!$BI17</f>
        <v>3.5000000000000003E-2</v>
      </c>
      <c r="AE307" s="292">
        <f>[3]Здравоохранение!$BK17</f>
        <v>3.5000000000000003E-2</v>
      </c>
      <c r="AF307" s="292">
        <f>MAX(B301:B343)</f>
        <v>1</v>
      </c>
      <c r="AG307" s="292">
        <f t="shared" ref="AG307:BI307" si="1896">MAX(C301:C343)</f>
        <v>1</v>
      </c>
      <c r="AH307" s="292">
        <f t="shared" si="1896"/>
        <v>1</v>
      </c>
      <c r="AI307" s="292">
        <f t="shared" si="1896"/>
        <v>1</v>
      </c>
      <c r="AJ307" s="292">
        <f t="shared" si="1896"/>
        <v>1</v>
      </c>
      <c r="AK307" s="292">
        <f t="shared" si="1896"/>
        <v>1</v>
      </c>
      <c r="AL307" s="292">
        <f t="shared" si="1896"/>
        <v>1</v>
      </c>
      <c r="AM307" s="292">
        <f t="shared" si="1896"/>
        <v>1</v>
      </c>
      <c r="AN307" s="292">
        <f t="shared" ref="AN307:AY307" si="1897">MAX(J301:J343)</f>
        <v>1</v>
      </c>
      <c r="AO307" s="292">
        <f t="shared" si="1897"/>
        <v>1</v>
      </c>
      <c r="AP307" s="292">
        <f t="shared" si="1897"/>
        <v>1</v>
      </c>
      <c r="AQ307" s="292">
        <f t="shared" si="1897"/>
        <v>1</v>
      </c>
      <c r="AR307" s="292">
        <f t="shared" si="1897"/>
        <v>1</v>
      </c>
      <c r="AS307" s="292">
        <f t="shared" si="1897"/>
        <v>1</v>
      </c>
      <c r="AT307" s="292">
        <f t="shared" si="1897"/>
        <v>1</v>
      </c>
      <c r="AU307" s="292">
        <f t="shared" si="1897"/>
        <v>1</v>
      </c>
      <c r="AV307" s="292">
        <f t="shared" si="1897"/>
        <v>1</v>
      </c>
      <c r="AW307" s="292">
        <f t="shared" si="1897"/>
        <v>1</v>
      </c>
      <c r="AX307" s="292">
        <f t="shared" si="1897"/>
        <v>1</v>
      </c>
      <c r="AY307" s="292">
        <f t="shared" si="1897"/>
        <v>1</v>
      </c>
      <c r="AZ307" s="292">
        <f t="shared" si="1896"/>
        <v>1</v>
      </c>
      <c r="BA307" s="292">
        <f t="shared" si="1896"/>
        <v>1</v>
      </c>
      <c r="BB307" s="292">
        <f t="shared" si="1896"/>
        <v>1</v>
      </c>
      <c r="BC307" s="292">
        <f t="shared" si="1896"/>
        <v>1</v>
      </c>
      <c r="BD307" s="292">
        <f t="shared" si="1896"/>
        <v>1</v>
      </c>
      <c r="BE307" s="292">
        <f t="shared" si="1896"/>
        <v>1</v>
      </c>
      <c r="BF307" s="292">
        <f t="shared" si="1896"/>
        <v>1</v>
      </c>
      <c r="BG307" s="292">
        <f t="shared" si="1896"/>
        <v>1</v>
      </c>
      <c r="BH307" s="292">
        <f t="shared" si="1896"/>
        <v>1</v>
      </c>
      <c r="BI307" s="292">
        <f t="shared" si="1896"/>
        <v>1</v>
      </c>
      <c r="BJ307" s="292">
        <f t="shared" si="1844"/>
        <v>0.04</v>
      </c>
      <c r="BK307" s="292">
        <f t="shared" ref="BK307" si="1898">C307/AG307</f>
        <v>0.04</v>
      </c>
      <c r="BL307" s="292">
        <f t="shared" ref="BL307" si="1899">D307/AH307</f>
        <v>0.04</v>
      </c>
      <c r="BM307" s="292">
        <f t="shared" ref="BM307" si="1900">E307/AI307</f>
        <v>0.35099999999999998</v>
      </c>
      <c r="BN307" s="292">
        <f t="shared" ref="BN307" si="1901">F307/AJ307</f>
        <v>0.35099999999999998</v>
      </c>
      <c r="BO307" s="292">
        <f t="shared" ref="BO307" si="1902">G307/AK307</f>
        <v>0.35099999999999998</v>
      </c>
      <c r="BP307" s="292">
        <f t="shared" ref="BP307" si="1903">H307/AL307</f>
        <v>1.6E-2</v>
      </c>
      <c r="BQ307" s="292">
        <f t="shared" ref="BQ307" si="1904">I307/AM307</f>
        <v>1.6E-2</v>
      </c>
      <c r="BR307" s="292">
        <f t="shared" ref="BR307:CC307" si="1905">J307/AN307</f>
        <v>1.6E-2</v>
      </c>
      <c r="BS307" s="292">
        <f t="shared" si="1905"/>
        <v>0.35099999999999998</v>
      </c>
      <c r="BT307" s="292">
        <f t="shared" si="1905"/>
        <v>0.35099999999999998</v>
      </c>
      <c r="BU307" s="292">
        <f t="shared" si="1905"/>
        <v>0.35099999999999998</v>
      </c>
      <c r="BV307" s="292">
        <f t="shared" si="1905"/>
        <v>1.7999999999999999E-2</v>
      </c>
      <c r="BW307" s="292">
        <f t="shared" si="1905"/>
        <v>1.7999999999999999E-2</v>
      </c>
      <c r="BX307" s="292">
        <f t="shared" si="1905"/>
        <v>1.7999999999999999E-2</v>
      </c>
      <c r="BY307" s="292">
        <f t="shared" si="1905"/>
        <v>0.68899999999999995</v>
      </c>
      <c r="BZ307" s="292">
        <f t="shared" si="1905"/>
        <v>0.68899999999999995</v>
      </c>
      <c r="CA307" s="292">
        <f t="shared" si="1905"/>
        <v>0.68899999999999995</v>
      </c>
      <c r="CB307" s="292">
        <f t="shared" si="1905"/>
        <v>3.1E-2</v>
      </c>
      <c r="CC307" s="292">
        <f t="shared" si="1905"/>
        <v>3.1E-2</v>
      </c>
      <c r="CD307" s="292">
        <f t="shared" ref="CD307" si="1906">V307/AZ307</f>
        <v>3.1E-2</v>
      </c>
      <c r="CE307" s="292">
        <f t="shared" ref="CE307" si="1907">W307/BA307</f>
        <v>0.71</v>
      </c>
      <c r="CF307" s="292">
        <f t="shared" ref="CF307" si="1908">X307/BB307</f>
        <v>0.71</v>
      </c>
      <c r="CG307" s="292">
        <f t="shared" ref="CG307" si="1909">Y307/BC307</f>
        <v>0.71</v>
      </c>
      <c r="CH307" s="292">
        <f t="shared" ref="CH307" si="1910">Z307/BD307</f>
        <v>0.124</v>
      </c>
      <c r="CI307" s="292">
        <f t="shared" ref="CI307" si="1911">AA307/BE307</f>
        <v>0.124</v>
      </c>
      <c r="CJ307" s="292">
        <f t="shared" ref="CJ307" si="1912">AB307/BF307</f>
        <v>0.124</v>
      </c>
      <c r="CK307" s="292">
        <f t="shared" ref="CK307" si="1913">AC307/BG307</f>
        <v>3.5000000000000003E-2</v>
      </c>
      <c r="CL307" s="292">
        <f t="shared" ref="CL307" si="1914">AD307/BH307</f>
        <v>3.5000000000000003E-2</v>
      </c>
      <c r="CM307" s="292">
        <f t="shared" ref="CM307" si="1915">AE307/BI307</f>
        <v>3.5000000000000003E-2</v>
      </c>
      <c r="CN307" s="334">
        <f t="shared" si="1863"/>
        <v>0.23649999999999999</v>
      </c>
      <c r="CO307" s="334">
        <f t="shared" si="1864"/>
        <v>0.23649999999999999</v>
      </c>
      <c r="CP307" s="334">
        <f t="shared" si="1865"/>
        <v>0.23649999999999999</v>
      </c>
      <c r="CQ307" s="334">
        <f>MAX(CN301:CN343)</f>
        <v>0.67369999999999997</v>
      </c>
      <c r="CR307" s="334">
        <f t="shared" ref="CR307" si="1916">MAX(CO301:CO343)</f>
        <v>0.67369999999999997</v>
      </c>
      <c r="CS307" s="334">
        <f t="shared" ref="CS307" si="1917">MAX(CP301:CP343)</f>
        <v>0.67369999999999997</v>
      </c>
      <c r="CT307" s="334">
        <f t="shared" ref="CT307" si="1918">CN307/CQ307</f>
        <v>0.35104645984859728</v>
      </c>
      <c r="CU307" s="334">
        <f t="shared" ref="CU307" si="1919">CO307/CR307</f>
        <v>0.35104645984859728</v>
      </c>
      <c r="CV307" s="334">
        <f t="shared" ref="CV307" si="1920">CP307/CS307</f>
        <v>0.35104645984859728</v>
      </c>
    </row>
    <row r="308" spans="1:100" s="298" customFormat="1" ht="7.5" customHeight="1" x14ac:dyDescent="0.25">
      <c r="A308" s="305"/>
      <c r="B308" s="292"/>
      <c r="C308" s="292"/>
      <c r="D308" s="292"/>
      <c r="E308" s="292"/>
      <c r="F308" s="292"/>
      <c r="G308" s="292"/>
      <c r="H308" s="292"/>
      <c r="I308" s="292"/>
      <c r="J308" s="292"/>
      <c r="K308" s="292"/>
      <c r="L308" s="292"/>
      <c r="M308" s="292"/>
      <c r="N308" s="292"/>
      <c r="O308" s="292"/>
      <c r="P308" s="292"/>
      <c r="Q308" s="292"/>
      <c r="R308" s="292"/>
      <c r="S308" s="292"/>
      <c r="T308" s="292"/>
      <c r="U308" s="292"/>
      <c r="V308" s="292"/>
      <c r="W308" s="292"/>
      <c r="X308" s="292"/>
      <c r="Y308" s="292"/>
      <c r="Z308" s="292"/>
      <c r="AA308" s="292"/>
      <c r="AB308" s="292"/>
      <c r="AC308" s="292"/>
      <c r="AD308" s="292"/>
      <c r="AE308" s="292"/>
      <c r="AF308" s="292"/>
      <c r="AG308" s="292"/>
      <c r="AH308" s="292"/>
      <c r="AI308" s="292"/>
      <c r="AJ308" s="292"/>
      <c r="AK308" s="292"/>
      <c r="AL308" s="292"/>
      <c r="AM308" s="292"/>
      <c r="AN308" s="292"/>
      <c r="AO308" s="292"/>
      <c r="AP308" s="292"/>
      <c r="AQ308" s="292"/>
      <c r="AR308" s="292"/>
      <c r="AS308" s="292"/>
      <c r="AT308" s="292"/>
      <c r="AU308" s="292"/>
      <c r="AV308" s="292"/>
      <c r="AW308" s="292"/>
      <c r="AX308" s="292"/>
      <c r="AY308" s="292"/>
      <c r="AZ308" s="292"/>
      <c r="BA308" s="292"/>
      <c r="BB308" s="292"/>
      <c r="BC308" s="292"/>
      <c r="BD308" s="292"/>
      <c r="BE308" s="292"/>
      <c r="BF308" s="292"/>
      <c r="BG308" s="292"/>
      <c r="BH308" s="292"/>
      <c r="BI308" s="292"/>
      <c r="BJ308" s="292"/>
      <c r="BK308" s="292"/>
      <c r="BL308" s="292"/>
      <c r="BM308" s="292"/>
      <c r="BN308" s="292"/>
      <c r="BO308" s="292"/>
      <c r="BP308" s="292"/>
      <c r="BQ308" s="292"/>
      <c r="BR308" s="292"/>
      <c r="BS308" s="292"/>
      <c r="BT308" s="292"/>
      <c r="BU308" s="292"/>
      <c r="BV308" s="292"/>
      <c r="BW308" s="292"/>
      <c r="BX308" s="292"/>
      <c r="BY308" s="292"/>
      <c r="BZ308" s="292"/>
      <c r="CA308" s="292"/>
      <c r="CB308" s="292"/>
      <c r="CC308" s="292"/>
      <c r="CD308" s="292"/>
      <c r="CE308" s="292"/>
      <c r="CF308" s="292"/>
      <c r="CG308" s="292"/>
      <c r="CH308" s="292"/>
      <c r="CI308" s="292"/>
      <c r="CJ308" s="292"/>
      <c r="CK308" s="292"/>
      <c r="CL308" s="292"/>
      <c r="CM308" s="292"/>
      <c r="CN308" s="334"/>
      <c r="CO308" s="334"/>
      <c r="CP308" s="334"/>
      <c r="CQ308" s="334"/>
      <c r="CR308" s="334"/>
      <c r="CS308" s="334"/>
      <c r="CT308" s="334"/>
      <c r="CU308" s="334"/>
      <c r="CV308" s="334"/>
    </row>
    <row r="309" spans="1:100" s="298" customFormat="1" x14ac:dyDescent="0.25">
      <c r="A309" s="305" t="s">
        <v>11</v>
      </c>
      <c r="B309" s="292">
        <f>[3]Здравоохранение!$E19</f>
        <v>0.04</v>
      </c>
      <c r="C309" s="292">
        <f>[3]Здравоохранение!$G19</f>
        <v>0.04</v>
      </c>
      <c r="D309" s="292">
        <f>[3]Здравоохранение!$I19</f>
        <v>0.04</v>
      </c>
      <c r="E309" s="292">
        <f>[3]Здравоохранение!$K19</f>
        <v>0.14099999999999999</v>
      </c>
      <c r="F309" s="292">
        <f>[3]Здравоохранение!$K19</f>
        <v>0.14099999999999999</v>
      </c>
      <c r="G309" s="292">
        <f>[3]Здравоохранение!$K19</f>
        <v>0.14099999999999999</v>
      </c>
      <c r="H309" s="292">
        <f>[3]Здравоохранение!$Q19</f>
        <v>3.1E-2</v>
      </c>
      <c r="I309" s="292">
        <f>[3]Здравоохранение!$S19</f>
        <v>3.1E-2</v>
      </c>
      <c r="J309" s="292">
        <f>[3]Здравоохранение!$U19</f>
        <v>3.1E-2</v>
      </c>
      <c r="K309" s="292">
        <f>[3]Здравоохранение!$W19</f>
        <v>0.28100000000000003</v>
      </c>
      <c r="L309" s="292">
        <f>[3]Здравоохранение!$Y19</f>
        <v>0.28100000000000003</v>
      </c>
      <c r="M309" s="292">
        <f>[3]Здравоохранение!$AA19</f>
        <v>0.28100000000000003</v>
      </c>
      <c r="N309" s="292">
        <f>[3]Здравоохранение!$AC19</f>
        <v>0.02</v>
      </c>
      <c r="O309" s="292">
        <f>[3]Здравоохранение!$AE19</f>
        <v>0.02</v>
      </c>
      <c r="P309" s="292">
        <f>[3]Здравоохранение!$AG19</f>
        <v>0.02</v>
      </c>
      <c r="Q309" s="292">
        <f>[3]Здравоохранение!$AI19</f>
        <v>0.308</v>
      </c>
      <c r="R309" s="292">
        <f>[3]Здравоохранение!$AK19</f>
        <v>0.308</v>
      </c>
      <c r="S309" s="292">
        <f>[3]Здравоохранение!$AM19</f>
        <v>0.308</v>
      </c>
      <c r="T309" s="292">
        <f>[3]Здравоохранение!$AO19</f>
        <v>2.9000000000000001E-2</v>
      </c>
      <c r="U309" s="292">
        <f>[3]Здравоохранение!$AQ19</f>
        <v>2.9000000000000001E-2</v>
      </c>
      <c r="V309" s="292">
        <f>[3]Здравоохранение!$AS19</f>
        <v>2.9000000000000001E-2</v>
      </c>
      <c r="W309" s="292">
        <f>[3]Здравоохранение!$AU19</f>
        <v>0.27</v>
      </c>
      <c r="X309" s="292">
        <f>[3]Здравоохранение!$AW19</f>
        <v>0.27</v>
      </c>
      <c r="Y309" s="292">
        <f>[3]Здравоохранение!$AY19</f>
        <v>0.27</v>
      </c>
      <c r="Z309" s="292">
        <f>[3]Здравоохранение!$BA19</f>
        <v>4.3999999999999997E-2</v>
      </c>
      <c r="AA309" s="292">
        <f>[3]Здравоохранение!$BC19</f>
        <v>4.3999999999999997E-2</v>
      </c>
      <c r="AB309" s="292">
        <f>[3]Здравоохранение!$BE19</f>
        <v>4.3999999999999997E-2</v>
      </c>
      <c r="AC309" s="292">
        <f>[3]Здравоохранение!$BG19</f>
        <v>3.2000000000000001E-2</v>
      </c>
      <c r="AD309" s="292">
        <f>[3]Здравоохранение!$BI19</f>
        <v>3.2000000000000001E-2</v>
      </c>
      <c r="AE309" s="292">
        <f>[3]Здравоохранение!$BK19</f>
        <v>3.2000000000000001E-2</v>
      </c>
      <c r="AF309" s="292">
        <f>MAX(B301:B343)</f>
        <v>1</v>
      </c>
      <c r="AG309" s="292">
        <f t="shared" ref="AG309:BI309" si="1921">MAX(C301:C343)</f>
        <v>1</v>
      </c>
      <c r="AH309" s="292">
        <f t="shared" si="1921"/>
        <v>1</v>
      </c>
      <c r="AI309" s="292">
        <f t="shared" si="1921"/>
        <v>1</v>
      </c>
      <c r="AJ309" s="292">
        <f t="shared" si="1921"/>
        <v>1</v>
      </c>
      <c r="AK309" s="292">
        <f t="shared" si="1921"/>
        <v>1</v>
      </c>
      <c r="AL309" s="292">
        <f t="shared" si="1921"/>
        <v>1</v>
      </c>
      <c r="AM309" s="292">
        <f t="shared" si="1921"/>
        <v>1</v>
      </c>
      <c r="AN309" s="292">
        <f t="shared" ref="AN309:AY309" si="1922">MAX(J301:J343)</f>
        <v>1</v>
      </c>
      <c r="AO309" s="292">
        <f t="shared" si="1922"/>
        <v>1</v>
      </c>
      <c r="AP309" s="292">
        <f t="shared" si="1922"/>
        <v>1</v>
      </c>
      <c r="AQ309" s="292">
        <f t="shared" si="1922"/>
        <v>1</v>
      </c>
      <c r="AR309" s="292">
        <f t="shared" si="1922"/>
        <v>1</v>
      </c>
      <c r="AS309" s="292">
        <f t="shared" si="1922"/>
        <v>1</v>
      </c>
      <c r="AT309" s="292">
        <f t="shared" si="1922"/>
        <v>1</v>
      </c>
      <c r="AU309" s="292">
        <f t="shared" si="1922"/>
        <v>1</v>
      </c>
      <c r="AV309" s="292">
        <f t="shared" si="1922"/>
        <v>1</v>
      </c>
      <c r="AW309" s="292">
        <f t="shared" si="1922"/>
        <v>1</v>
      </c>
      <c r="AX309" s="292">
        <f t="shared" si="1922"/>
        <v>1</v>
      </c>
      <c r="AY309" s="292">
        <f t="shared" si="1922"/>
        <v>1</v>
      </c>
      <c r="AZ309" s="292">
        <f t="shared" si="1921"/>
        <v>1</v>
      </c>
      <c r="BA309" s="292">
        <f t="shared" si="1921"/>
        <v>1</v>
      </c>
      <c r="BB309" s="292">
        <f t="shared" si="1921"/>
        <v>1</v>
      </c>
      <c r="BC309" s="292">
        <f t="shared" si="1921"/>
        <v>1</v>
      </c>
      <c r="BD309" s="292">
        <f t="shared" si="1921"/>
        <v>1</v>
      </c>
      <c r="BE309" s="292">
        <f t="shared" si="1921"/>
        <v>1</v>
      </c>
      <c r="BF309" s="292">
        <f t="shared" si="1921"/>
        <v>1</v>
      </c>
      <c r="BG309" s="292">
        <f t="shared" si="1921"/>
        <v>1</v>
      </c>
      <c r="BH309" s="292">
        <f t="shared" si="1921"/>
        <v>1</v>
      </c>
      <c r="BI309" s="292">
        <f t="shared" si="1921"/>
        <v>1</v>
      </c>
      <c r="BJ309" s="292">
        <f t="shared" si="1844"/>
        <v>0.04</v>
      </c>
      <c r="BK309" s="292">
        <f t="shared" ref="BK309" si="1923">C309/AG309</f>
        <v>0.04</v>
      </c>
      <c r="BL309" s="292">
        <f t="shared" ref="BL309" si="1924">D309/AH309</f>
        <v>0.04</v>
      </c>
      <c r="BM309" s="292">
        <f t="shared" ref="BM309" si="1925">E309/AI309</f>
        <v>0.14099999999999999</v>
      </c>
      <c r="BN309" s="292">
        <f t="shared" ref="BN309" si="1926">F309/AJ309</f>
        <v>0.14099999999999999</v>
      </c>
      <c r="BO309" s="292">
        <f t="shared" ref="BO309" si="1927">G309/AK309</f>
        <v>0.14099999999999999</v>
      </c>
      <c r="BP309" s="292">
        <f t="shared" ref="BP309" si="1928">H309/AL309</f>
        <v>3.1E-2</v>
      </c>
      <c r="BQ309" s="292">
        <f t="shared" ref="BQ309" si="1929">I309/AM309</f>
        <v>3.1E-2</v>
      </c>
      <c r="BR309" s="292">
        <f t="shared" ref="BR309:CC309" si="1930">J309/AN309</f>
        <v>3.1E-2</v>
      </c>
      <c r="BS309" s="292">
        <f t="shared" si="1930"/>
        <v>0.28100000000000003</v>
      </c>
      <c r="BT309" s="292">
        <f t="shared" si="1930"/>
        <v>0.28100000000000003</v>
      </c>
      <c r="BU309" s="292">
        <f t="shared" si="1930"/>
        <v>0.28100000000000003</v>
      </c>
      <c r="BV309" s="292">
        <f t="shared" si="1930"/>
        <v>0.02</v>
      </c>
      <c r="BW309" s="292">
        <f t="shared" si="1930"/>
        <v>0.02</v>
      </c>
      <c r="BX309" s="292">
        <f t="shared" si="1930"/>
        <v>0.02</v>
      </c>
      <c r="BY309" s="292">
        <f t="shared" si="1930"/>
        <v>0.308</v>
      </c>
      <c r="BZ309" s="292">
        <f t="shared" si="1930"/>
        <v>0.308</v>
      </c>
      <c r="CA309" s="292">
        <f t="shared" si="1930"/>
        <v>0.308</v>
      </c>
      <c r="CB309" s="292">
        <f t="shared" si="1930"/>
        <v>2.9000000000000001E-2</v>
      </c>
      <c r="CC309" s="292">
        <f t="shared" si="1930"/>
        <v>2.9000000000000001E-2</v>
      </c>
      <c r="CD309" s="292">
        <f t="shared" ref="CD309" si="1931">V309/AZ309</f>
        <v>2.9000000000000001E-2</v>
      </c>
      <c r="CE309" s="292">
        <f t="shared" ref="CE309" si="1932">W309/BA309</f>
        <v>0.27</v>
      </c>
      <c r="CF309" s="292">
        <f t="shared" ref="CF309" si="1933">X309/BB309</f>
        <v>0.27</v>
      </c>
      <c r="CG309" s="292">
        <f t="shared" ref="CG309" si="1934">Y309/BC309</f>
        <v>0.27</v>
      </c>
      <c r="CH309" s="292">
        <f t="shared" ref="CH309" si="1935">Z309/BD309</f>
        <v>4.3999999999999997E-2</v>
      </c>
      <c r="CI309" s="292">
        <f t="shared" ref="CI309" si="1936">AA309/BE309</f>
        <v>4.3999999999999997E-2</v>
      </c>
      <c r="CJ309" s="292">
        <f t="shared" ref="CJ309" si="1937">AB309/BF309</f>
        <v>4.3999999999999997E-2</v>
      </c>
      <c r="CK309" s="292">
        <f t="shared" ref="CK309" si="1938">AC309/BG309</f>
        <v>3.2000000000000001E-2</v>
      </c>
      <c r="CL309" s="292">
        <f t="shared" ref="CL309" si="1939">AD309/BH309</f>
        <v>3.2000000000000001E-2</v>
      </c>
      <c r="CM309" s="292">
        <f t="shared" ref="CM309" si="1940">AE309/BI309</f>
        <v>3.2000000000000001E-2</v>
      </c>
      <c r="CN309" s="334">
        <f t="shared" si="1863"/>
        <v>0.11960000000000001</v>
      </c>
      <c r="CO309" s="334">
        <f t="shared" si="1864"/>
        <v>0.11960000000000001</v>
      </c>
      <c r="CP309" s="334">
        <f t="shared" si="1865"/>
        <v>0.11960000000000001</v>
      </c>
      <c r="CQ309" s="334">
        <f>MAX(CN301:CN344)</f>
        <v>0.67369999999999997</v>
      </c>
      <c r="CR309" s="334">
        <f t="shared" ref="CR309" si="1941">MAX(CO301:CO344)</f>
        <v>0.67369999999999997</v>
      </c>
      <c r="CS309" s="334">
        <f t="shared" ref="CS309" si="1942">MAX(CP301:CP344)</f>
        <v>0.67369999999999997</v>
      </c>
      <c r="CT309" s="334">
        <f t="shared" ref="CT309" si="1943">CN309/CQ309</f>
        <v>0.17752708920884669</v>
      </c>
      <c r="CU309" s="334">
        <f t="shared" ref="CU309" si="1944">CO309/CR309</f>
        <v>0.17752708920884669</v>
      </c>
      <c r="CV309" s="334">
        <f t="shared" ref="CV309" si="1945">CP309/CS309</f>
        <v>0.17752708920884669</v>
      </c>
    </row>
    <row r="310" spans="1:100" s="298" customFormat="1" ht="7.5" customHeight="1" x14ac:dyDescent="0.25">
      <c r="A310" s="305"/>
      <c r="B310" s="292"/>
      <c r="C310" s="292"/>
      <c r="D310" s="292"/>
      <c r="E310" s="292"/>
      <c r="F310" s="292"/>
      <c r="G310" s="292"/>
      <c r="H310" s="292"/>
      <c r="I310" s="292"/>
      <c r="J310" s="292"/>
      <c r="K310" s="292"/>
      <c r="L310" s="292"/>
      <c r="M310" s="292"/>
      <c r="N310" s="292"/>
      <c r="O310" s="292"/>
      <c r="P310" s="292"/>
      <c r="Q310" s="292"/>
      <c r="R310" s="292"/>
      <c r="S310" s="292"/>
      <c r="T310" s="292"/>
      <c r="U310" s="292"/>
      <c r="V310" s="292"/>
      <c r="W310" s="292"/>
      <c r="X310" s="292"/>
      <c r="Y310" s="292"/>
      <c r="Z310" s="292"/>
      <c r="AA310" s="292"/>
      <c r="AB310" s="292"/>
      <c r="AC310" s="292"/>
      <c r="AD310" s="292"/>
      <c r="AE310" s="292"/>
      <c r="AF310" s="292"/>
      <c r="AG310" s="292"/>
      <c r="AH310" s="292"/>
      <c r="AI310" s="292"/>
      <c r="AJ310" s="292"/>
      <c r="AK310" s="292"/>
      <c r="AL310" s="292"/>
      <c r="AM310" s="292"/>
      <c r="AN310" s="292"/>
      <c r="AO310" s="292"/>
      <c r="AP310" s="292"/>
      <c r="AQ310" s="292"/>
      <c r="AR310" s="292"/>
      <c r="AS310" s="292"/>
      <c r="AT310" s="292"/>
      <c r="AU310" s="292"/>
      <c r="AV310" s="292"/>
      <c r="AW310" s="292"/>
      <c r="AX310" s="292"/>
      <c r="AY310" s="292"/>
      <c r="AZ310" s="292"/>
      <c r="BA310" s="292"/>
      <c r="BB310" s="292"/>
      <c r="BC310" s="292"/>
      <c r="BD310" s="292"/>
      <c r="BE310" s="292"/>
      <c r="BF310" s="292"/>
      <c r="BG310" s="292"/>
      <c r="BH310" s="292"/>
      <c r="BI310" s="292"/>
      <c r="BJ310" s="292"/>
      <c r="BK310" s="292"/>
      <c r="BL310" s="292"/>
      <c r="BM310" s="292"/>
      <c r="BN310" s="292"/>
      <c r="BO310" s="292"/>
      <c r="BP310" s="292"/>
      <c r="BQ310" s="292"/>
      <c r="BR310" s="292"/>
      <c r="BS310" s="292"/>
      <c r="BT310" s="292"/>
      <c r="BU310" s="292"/>
      <c r="BV310" s="292"/>
      <c r="BW310" s="292"/>
      <c r="BX310" s="292"/>
      <c r="BY310" s="292"/>
      <c r="BZ310" s="292"/>
      <c r="CA310" s="292"/>
      <c r="CB310" s="292"/>
      <c r="CC310" s="292"/>
      <c r="CD310" s="292"/>
      <c r="CE310" s="292"/>
      <c r="CF310" s="292"/>
      <c r="CG310" s="292"/>
      <c r="CH310" s="292"/>
      <c r="CI310" s="292"/>
      <c r="CJ310" s="292"/>
      <c r="CK310" s="292"/>
      <c r="CL310" s="292"/>
      <c r="CM310" s="292"/>
      <c r="CN310" s="334"/>
      <c r="CO310" s="334"/>
      <c r="CP310" s="334"/>
      <c r="CQ310" s="334"/>
      <c r="CR310" s="334"/>
      <c r="CS310" s="334"/>
      <c r="CT310" s="334"/>
      <c r="CU310" s="334"/>
      <c r="CV310" s="334"/>
    </row>
    <row r="311" spans="1:100" s="298" customFormat="1" x14ac:dyDescent="0.25">
      <c r="A311" s="305" t="s">
        <v>12</v>
      </c>
      <c r="B311" s="292">
        <f>[3]Здравоохранение!$E21</f>
        <v>0.12</v>
      </c>
      <c r="C311" s="292">
        <f>[3]Здравоохранение!$G21</f>
        <v>0.12</v>
      </c>
      <c r="D311" s="292">
        <f>[3]Здравоохранение!$I21</f>
        <v>0.12</v>
      </c>
      <c r="E311" s="292">
        <f>[3]Здравоохранение!$K21</f>
        <v>0.28000000000000003</v>
      </c>
      <c r="F311" s="292">
        <f>[3]Здравоохранение!$K21</f>
        <v>0.28000000000000003</v>
      </c>
      <c r="G311" s="292">
        <f>[3]Здравоохранение!$K21</f>
        <v>0.28000000000000003</v>
      </c>
      <c r="H311" s="292">
        <f>[3]Здравоохранение!$Q21</f>
        <v>6.3E-2</v>
      </c>
      <c r="I311" s="292">
        <f>[3]Здравоохранение!$S21</f>
        <v>6.3E-2</v>
      </c>
      <c r="J311" s="292">
        <f>[3]Здравоохранение!$U21</f>
        <v>6.3E-2</v>
      </c>
      <c r="K311" s="292">
        <f>[3]Здравоохранение!$W21</f>
        <v>0.373</v>
      </c>
      <c r="L311" s="292">
        <f>[3]Здравоохранение!$Y21</f>
        <v>0.373</v>
      </c>
      <c r="M311" s="292">
        <f>[3]Здравоохранение!$AA21</f>
        <v>0.373</v>
      </c>
      <c r="N311" s="292">
        <f>[3]Здравоохранение!$AC21</f>
        <v>4.9000000000000002E-2</v>
      </c>
      <c r="O311" s="292">
        <f>[3]Здравоохранение!$AE21</f>
        <v>4.9000000000000002E-2</v>
      </c>
      <c r="P311" s="292">
        <f>[3]Здравоохранение!$AG21</f>
        <v>4.9000000000000002E-2</v>
      </c>
      <c r="Q311" s="292">
        <f>[3]Здравоохранение!$AI21</f>
        <v>0.51</v>
      </c>
      <c r="R311" s="292">
        <f>[3]Здравоохранение!$AK21</f>
        <v>0.51</v>
      </c>
      <c r="S311" s="292">
        <f>[3]Здравоохранение!$AM21</f>
        <v>0.51</v>
      </c>
      <c r="T311" s="292">
        <f>[3]Здравоохранение!$AO21</f>
        <v>0.09</v>
      </c>
      <c r="U311" s="292">
        <f>[3]Здравоохранение!$AQ21</f>
        <v>0.09</v>
      </c>
      <c r="V311" s="292">
        <f>[3]Здравоохранение!$AS21</f>
        <v>0.09</v>
      </c>
      <c r="W311" s="292">
        <f>[3]Здравоохранение!$AU21</f>
        <v>0.55500000000000005</v>
      </c>
      <c r="X311" s="292">
        <f>[3]Здравоохранение!$AW21</f>
        <v>0.55500000000000005</v>
      </c>
      <c r="Y311" s="292">
        <f>[3]Здравоохранение!$AY21</f>
        <v>0.55500000000000005</v>
      </c>
      <c r="Z311" s="292">
        <f>[3]Здравоохранение!$BA21</f>
        <v>4.1000000000000002E-2</v>
      </c>
      <c r="AA311" s="292">
        <f>[3]Здравоохранение!$BC21</f>
        <v>4.1000000000000002E-2</v>
      </c>
      <c r="AB311" s="292">
        <f>[3]Здравоохранение!$BE21</f>
        <v>4.1000000000000002E-2</v>
      </c>
      <c r="AC311" s="292">
        <f>[3]Здравоохранение!$BG21</f>
        <v>4.3999999999999997E-2</v>
      </c>
      <c r="AD311" s="292">
        <f>[3]Здравоохранение!$BI21</f>
        <v>4.3999999999999997E-2</v>
      </c>
      <c r="AE311" s="292">
        <f>[3]Здравоохранение!$BK21</f>
        <v>4.3999999999999997E-2</v>
      </c>
      <c r="AF311" s="292">
        <f>MAX(B301:B343)</f>
        <v>1</v>
      </c>
      <c r="AG311" s="292">
        <f t="shared" ref="AG311:BI311" si="1946">MAX(C301:C343)</f>
        <v>1</v>
      </c>
      <c r="AH311" s="292">
        <f t="shared" si="1946"/>
        <v>1</v>
      </c>
      <c r="AI311" s="292">
        <f t="shared" si="1946"/>
        <v>1</v>
      </c>
      <c r="AJ311" s="292">
        <f t="shared" si="1946"/>
        <v>1</v>
      </c>
      <c r="AK311" s="292">
        <f t="shared" si="1946"/>
        <v>1</v>
      </c>
      <c r="AL311" s="292">
        <f t="shared" si="1946"/>
        <v>1</v>
      </c>
      <c r="AM311" s="292">
        <f t="shared" si="1946"/>
        <v>1</v>
      </c>
      <c r="AN311" s="292">
        <f t="shared" ref="AN311:AY311" si="1947">MAX(J301:J343)</f>
        <v>1</v>
      </c>
      <c r="AO311" s="292">
        <f t="shared" si="1947"/>
        <v>1</v>
      </c>
      <c r="AP311" s="292">
        <f t="shared" si="1947"/>
        <v>1</v>
      </c>
      <c r="AQ311" s="292">
        <f t="shared" si="1947"/>
        <v>1</v>
      </c>
      <c r="AR311" s="292">
        <f t="shared" si="1947"/>
        <v>1</v>
      </c>
      <c r="AS311" s="292">
        <f t="shared" si="1947"/>
        <v>1</v>
      </c>
      <c r="AT311" s="292">
        <f t="shared" si="1947"/>
        <v>1</v>
      </c>
      <c r="AU311" s="292">
        <f t="shared" si="1947"/>
        <v>1</v>
      </c>
      <c r="AV311" s="292">
        <f t="shared" si="1947"/>
        <v>1</v>
      </c>
      <c r="AW311" s="292">
        <f t="shared" si="1947"/>
        <v>1</v>
      </c>
      <c r="AX311" s="292">
        <f t="shared" si="1947"/>
        <v>1</v>
      </c>
      <c r="AY311" s="292">
        <f t="shared" si="1947"/>
        <v>1</v>
      </c>
      <c r="AZ311" s="292">
        <f t="shared" si="1946"/>
        <v>1</v>
      </c>
      <c r="BA311" s="292">
        <f t="shared" si="1946"/>
        <v>1</v>
      </c>
      <c r="BB311" s="292">
        <f t="shared" si="1946"/>
        <v>1</v>
      </c>
      <c r="BC311" s="292">
        <f t="shared" si="1946"/>
        <v>1</v>
      </c>
      <c r="BD311" s="292">
        <f t="shared" si="1946"/>
        <v>1</v>
      </c>
      <c r="BE311" s="292">
        <f t="shared" si="1946"/>
        <v>1</v>
      </c>
      <c r="BF311" s="292">
        <f t="shared" si="1946"/>
        <v>1</v>
      </c>
      <c r="BG311" s="292">
        <f t="shared" si="1946"/>
        <v>1</v>
      </c>
      <c r="BH311" s="292">
        <f t="shared" si="1946"/>
        <v>1</v>
      </c>
      <c r="BI311" s="292">
        <f t="shared" si="1946"/>
        <v>1</v>
      </c>
      <c r="BJ311" s="292">
        <f t="shared" si="1844"/>
        <v>0.12</v>
      </c>
      <c r="BK311" s="292">
        <f t="shared" ref="BK311" si="1948">C311/AG311</f>
        <v>0.12</v>
      </c>
      <c r="BL311" s="292">
        <f t="shared" ref="BL311" si="1949">D311/AH311</f>
        <v>0.12</v>
      </c>
      <c r="BM311" s="292">
        <f t="shared" ref="BM311" si="1950">E311/AI311</f>
        <v>0.28000000000000003</v>
      </c>
      <c r="BN311" s="292">
        <f t="shared" ref="BN311" si="1951">F311/AJ311</f>
        <v>0.28000000000000003</v>
      </c>
      <c r="BO311" s="292">
        <f t="shared" ref="BO311" si="1952">G311/AK311</f>
        <v>0.28000000000000003</v>
      </c>
      <c r="BP311" s="292">
        <f t="shared" ref="BP311" si="1953">H311/AL311</f>
        <v>6.3E-2</v>
      </c>
      <c r="BQ311" s="292">
        <f t="shared" ref="BQ311" si="1954">I311/AM311</f>
        <v>6.3E-2</v>
      </c>
      <c r="BR311" s="292">
        <f t="shared" ref="BR311:CC311" si="1955">J311/AN311</f>
        <v>6.3E-2</v>
      </c>
      <c r="BS311" s="292">
        <f t="shared" si="1955"/>
        <v>0.373</v>
      </c>
      <c r="BT311" s="292">
        <f t="shared" si="1955"/>
        <v>0.373</v>
      </c>
      <c r="BU311" s="292">
        <f t="shared" si="1955"/>
        <v>0.373</v>
      </c>
      <c r="BV311" s="292">
        <f t="shared" si="1955"/>
        <v>4.9000000000000002E-2</v>
      </c>
      <c r="BW311" s="292">
        <f t="shared" si="1955"/>
        <v>4.9000000000000002E-2</v>
      </c>
      <c r="BX311" s="292">
        <f t="shared" si="1955"/>
        <v>4.9000000000000002E-2</v>
      </c>
      <c r="BY311" s="292">
        <f t="shared" si="1955"/>
        <v>0.51</v>
      </c>
      <c r="BZ311" s="292">
        <f t="shared" si="1955"/>
        <v>0.51</v>
      </c>
      <c r="CA311" s="292">
        <f t="shared" si="1955"/>
        <v>0.51</v>
      </c>
      <c r="CB311" s="292">
        <f t="shared" si="1955"/>
        <v>0.09</v>
      </c>
      <c r="CC311" s="292">
        <f t="shared" si="1955"/>
        <v>0.09</v>
      </c>
      <c r="CD311" s="292">
        <f t="shared" ref="CD311" si="1956">V311/AZ311</f>
        <v>0.09</v>
      </c>
      <c r="CE311" s="292">
        <f t="shared" ref="CE311" si="1957">W311/BA311</f>
        <v>0.55500000000000005</v>
      </c>
      <c r="CF311" s="292">
        <f t="shared" ref="CF311" si="1958">X311/BB311</f>
        <v>0.55500000000000005</v>
      </c>
      <c r="CG311" s="292">
        <f t="shared" ref="CG311" si="1959">Y311/BC311</f>
        <v>0.55500000000000005</v>
      </c>
      <c r="CH311" s="292">
        <f t="shared" ref="CH311" si="1960">Z311/BD311</f>
        <v>4.1000000000000002E-2</v>
      </c>
      <c r="CI311" s="292">
        <f t="shared" ref="CI311" si="1961">AA311/BE311</f>
        <v>4.1000000000000002E-2</v>
      </c>
      <c r="CJ311" s="292">
        <f t="shared" ref="CJ311" si="1962">AB311/BF311</f>
        <v>4.1000000000000002E-2</v>
      </c>
      <c r="CK311" s="292">
        <f t="shared" ref="CK311" si="1963">AC311/BG311</f>
        <v>4.3999999999999997E-2</v>
      </c>
      <c r="CL311" s="292">
        <f t="shared" ref="CL311" si="1964">AD311/BH311</f>
        <v>4.3999999999999997E-2</v>
      </c>
      <c r="CM311" s="292">
        <f t="shared" ref="CM311" si="1965">AE311/BI311</f>
        <v>4.3999999999999997E-2</v>
      </c>
      <c r="CN311" s="334">
        <f t="shared" si="1863"/>
        <v>0.21249999999999999</v>
      </c>
      <c r="CO311" s="334">
        <f t="shared" si="1864"/>
        <v>0.21249999999999999</v>
      </c>
      <c r="CP311" s="334">
        <f t="shared" si="1865"/>
        <v>0.21249999999999999</v>
      </c>
      <c r="CQ311" s="334">
        <f>MAX(CN301:CN343)</f>
        <v>0.67369999999999997</v>
      </c>
      <c r="CR311" s="334">
        <f t="shared" ref="CR311" si="1966">MAX(CO301:CO343)</f>
        <v>0.67369999999999997</v>
      </c>
      <c r="CS311" s="334">
        <f t="shared" ref="CS311" si="1967">MAX(CP301:CP343)</f>
        <v>0.67369999999999997</v>
      </c>
      <c r="CT311" s="334">
        <f t="shared" ref="CT311" si="1968">CN311/CQ311</f>
        <v>0.31542229478996586</v>
      </c>
      <c r="CU311" s="334">
        <f t="shared" ref="CU311" si="1969">CO311/CR311</f>
        <v>0.31542229478996586</v>
      </c>
      <c r="CV311" s="334">
        <f t="shared" ref="CV311" si="1970">CP311/CS311</f>
        <v>0.31542229478996586</v>
      </c>
    </row>
    <row r="312" spans="1:100" s="298" customFormat="1" ht="6.75" customHeight="1" x14ac:dyDescent="0.25">
      <c r="A312" s="305"/>
      <c r="B312" s="292"/>
      <c r="C312" s="292"/>
      <c r="D312" s="292"/>
      <c r="E312" s="292"/>
      <c r="F312" s="292"/>
      <c r="G312" s="292"/>
      <c r="H312" s="292"/>
      <c r="I312" s="292"/>
      <c r="J312" s="292"/>
      <c r="K312" s="292"/>
      <c r="L312" s="292"/>
      <c r="M312" s="292"/>
      <c r="N312" s="292"/>
      <c r="O312" s="292"/>
      <c r="P312" s="292"/>
      <c r="Q312" s="292"/>
      <c r="R312" s="292"/>
      <c r="S312" s="292"/>
      <c r="T312" s="292"/>
      <c r="U312" s="292"/>
      <c r="V312" s="292"/>
      <c r="W312" s="292"/>
      <c r="X312" s="292"/>
      <c r="Y312" s="292"/>
      <c r="Z312" s="292"/>
      <c r="AA312" s="292"/>
      <c r="AB312" s="292"/>
      <c r="AC312" s="292"/>
      <c r="AD312" s="292"/>
      <c r="AE312" s="292"/>
      <c r="AF312" s="292"/>
      <c r="AG312" s="292"/>
      <c r="AH312" s="292"/>
      <c r="AI312" s="292"/>
      <c r="AJ312" s="292"/>
      <c r="AK312" s="292"/>
      <c r="AL312" s="292"/>
      <c r="AM312" s="292"/>
      <c r="AN312" s="292"/>
      <c r="AO312" s="292"/>
      <c r="AP312" s="292"/>
      <c r="AQ312" s="292"/>
      <c r="AR312" s="292"/>
      <c r="AS312" s="292"/>
      <c r="AT312" s="292"/>
      <c r="AU312" s="292"/>
      <c r="AV312" s="292"/>
      <c r="AW312" s="292"/>
      <c r="AX312" s="292"/>
      <c r="AY312" s="292"/>
      <c r="AZ312" s="292"/>
      <c r="BA312" s="292"/>
      <c r="BB312" s="292"/>
      <c r="BC312" s="292"/>
      <c r="BD312" s="292"/>
      <c r="BE312" s="292"/>
      <c r="BF312" s="292"/>
      <c r="BG312" s="292"/>
      <c r="BH312" s="292"/>
      <c r="BI312" s="292"/>
      <c r="BJ312" s="292"/>
      <c r="BK312" s="292"/>
      <c r="BL312" s="292"/>
      <c r="BM312" s="292"/>
      <c r="BN312" s="292"/>
      <c r="BO312" s="292"/>
      <c r="BP312" s="292"/>
      <c r="BQ312" s="292"/>
      <c r="BR312" s="292"/>
      <c r="BS312" s="292"/>
      <c r="BT312" s="292"/>
      <c r="BU312" s="292"/>
      <c r="BV312" s="292"/>
      <c r="BW312" s="292"/>
      <c r="BX312" s="292"/>
      <c r="BY312" s="292"/>
      <c r="BZ312" s="292"/>
      <c r="CA312" s="292"/>
      <c r="CB312" s="292"/>
      <c r="CC312" s="292"/>
      <c r="CD312" s="292"/>
      <c r="CE312" s="292"/>
      <c r="CF312" s="292"/>
      <c r="CG312" s="292"/>
      <c r="CH312" s="292"/>
      <c r="CI312" s="292"/>
      <c r="CJ312" s="292"/>
      <c r="CK312" s="292"/>
      <c r="CL312" s="292"/>
      <c r="CM312" s="292"/>
      <c r="CN312" s="334"/>
      <c r="CO312" s="334"/>
      <c r="CP312" s="334"/>
      <c r="CQ312" s="334"/>
      <c r="CR312" s="334"/>
      <c r="CS312" s="334"/>
      <c r="CT312" s="334"/>
      <c r="CU312" s="334"/>
      <c r="CV312" s="334"/>
    </row>
    <row r="313" spans="1:100" s="298" customFormat="1" x14ac:dyDescent="0.25">
      <c r="A313" s="305" t="s">
        <v>13</v>
      </c>
      <c r="B313" s="292">
        <f>[3]Здравоохранение!$E23</f>
        <v>0</v>
      </c>
      <c r="C313" s="292">
        <f>[3]Здравоохранение!$G23</f>
        <v>0</v>
      </c>
      <c r="D313" s="292">
        <f>[3]Здравоохранение!$I23</f>
        <v>0</v>
      </c>
      <c r="E313" s="292">
        <f>[3]Здравоохранение!$K23</f>
        <v>0</v>
      </c>
      <c r="F313" s="292">
        <f>[3]Здравоохранение!$K23</f>
        <v>0</v>
      </c>
      <c r="G313" s="292">
        <f>[3]Здравоохранение!$K23</f>
        <v>0</v>
      </c>
      <c r="H313" s="292">
        <f>[3]Здравоохранение!$Q23</f>
        <v>1.6E-2</v>
      </c>
      <c r="I313" s="292">
        <f>[3]Здравоохранение!$S23</f>
        <v>1.6E-2</v>
      </c>
      <c r="J313" s="292">
        <f>[3]Здравоохранение!$U23</f>
        <v>1.6E-2</v>
      </c>
      <c r="K313" s="292">
        <f>[3]Здравоохранение!$W23</f>
        <v>0.60599999999999998</v>
      </c>
      <c r="L313" s="292">
        <f>[3]Здравоохранение!$Y23</f>
        <v>0.60599999999999998</v>
      </c>
      <c r="M313" s="292">
        <f>[3]Здравоохранение!$AA23</f>
        <v>0.60599999999999998</v>
      </c>
      <c r="N313" s="292">
        <f>[3]Здравоохранение!$AC23</f>
        <v>8.0000000000000002E-3</v>
      </c>
      <c r="O313" s="292">
        <f>[3]Здравоохранение!$AE23</f>
        <v>8.0000000000000002E-3</v>
      </c>
      <c r="P313" s="292">
        <f>[3]Здравоохранение!$AG23</f>
        <v>8.0000000000000002E-3</v>
      </c>
      <c r="Q313" s="292">
        <f>[3]Здравоохранение!$AI23</f>
        <v>0.55300000000000005</v>
      </c>
      <c r="R313" s="292">
        <f>[3]Здравоохранение!$AK23</f>
        <v>0.55300000000000005</v>
      </c>
      <c r="S313" s="292">
        <f>[3]Здравоохранение!$AM23</f>
        <v>0.55300000000000005</v>
      </c>
      <c r="T313" s="292">
        <f>[3]Здравоохранение!$AO23</f>
        <v>2.5000000000000001E-2</v>
      </c>
      <c r="U313" s="292">
        <f>[3]Здравоохранение!$AQ23</f>
        <v>2.5000000000000001E-2</v>
      </c>
      <c r="V313" s="292">
        <f>[3]Здравоохранение!$AS23</f>
        <v>2.5000000000000001E-2</v>
      </c>
      <c r="W313" s="292">
        <f>[3]Здравоохранение!$AU23</f>
        <v>1</v>
      </c>
      <c r="X313" s="292">
        <f>[3]Здравоохранение!$AW23</f>
        <v>1</v>
      </c>
      <c r="Y313" s="292">
        <f>[3]Здравоохранение!$AY23</f>
        <v>1</v>
      </c>
      <c r="Z313" s="292">
        <f>[3]Здравоохранение!$BA23</f>
        <v>0.34100000000000003</v>
      </c>
      <c r="AA313" s="292">
        <f>[3]Здравоохранение!$BC23</f>
        <v>0.34100000000000003</v>
      </c>
      <c r="AB313" s="292">
        <f>[3]Здравоохранение!$BE23</f>
        <v>0.34100000000000003</v>
      </c>
      <c r="AC313" s="292">
        <f>[3]Здравоохранение!$BG23</f>
        <v>5.6000000000000001E-2</v>
      </c>
      <c r="AD313" s="292">
        <f>[3]Здравоохранение!$BI23</f>
        <v>5.6000000000000001E-2</v>
      </c>
      <c r="AE313" s="292">
        <f>[3]Здравоохранение!$BK23</f>
        <v>5.6000000000000001E-2</v>
      </c>
      <c r="AF313" s="292">
        <f>MAX(B301:B343)</f>
        <v>1</v>
      </c>
      <c r="AG313" s="292">
        <f t="shared" ref="AG313:BI313" si="1971">MAX(C301:C343)</f>
        <v>1</v>
      </c>
      <c r="AH313" s="292">
        <f t="shared" si="1971"/>
        <v>1</v>
      </c>
      <c r="AI313" s="292">
        <f t="shared" si="1971"/>
        <v>1</v>
      </c>
      <c r="AJ313" s="292">
        <f t="shared" si="1971"/>
        <v>1</v>
      </c>
      <c r="AK313" s="292">
        <f t="shared" si="1971"/>
        <v>1</v>
      </c>
      <c r="AL313" s="292">
        <f t="shared" si="1971"/>
        <v>1</v>
      </c>
      <c r="AM313" s="292">
        <f t="shared" si="1971"/>
        <v>1</v>
      </c>
      <c r="AN313" s="292">
        <f t="shared" ref="AN313:AY313" si="1972">MAX(J301:J343)</f>
        <v>1</v>
      </c>
      <c r="AO313" s="292">
        <f t="shared" si="1972"/>
        <v>1</v>
      </c>
      <c r="AP313" s="292">
        <f t="shared" si="1972"/>
        <v>1</v>
      </c>
      <c r="AQ313" s="292">
        <f t="shared" si="1972"/>
        <v>1</v>
      </c>
      <c r="AR313" s="292">
        <f t="shared" si="1972"/>
        <v>1</v>
      </c>
      <c r="AS313" s="292">
        <f t="shared" si="1972"/>
        <v>1</v>
      </c>
      <c r="AT313" s="292">
        <f t="shared" si="1972"/>
        <v>1</v>
      </c>
      <c r="AU313" s="292">
        <f t="shared" si="1972"/>
        <v>1</v>
      </c>
      <c r="AV313" s="292">
        <f t="shared" si="1972"/>
        <v>1</v>
      </c>
      <c r="AW313" s="292">
        <f t="shared" si="1972"/>
        <v>1</v>
      </c>
      <c r="AX313" s="292">
        <f t="shared" si="1972"/>
        <v>1</v>
      </c>
      <c r="AY313" s="292">
        <f t="shared" si="1972"/>
        <v>1</v>
      </c>
      <c r="AZ313" s="292">
        <f t="shared" si="1971"/>
        <v>1</v>
      </c>
      <c r="BA313" s="292">
        <f t="shared" si="1971"/>
        <v>1</v>
      </c>
      <c r="BB313" s="292">
        <f t="shared" si="1971"/>
        <v>1</v>
      </c>
      <c r="BC313" s="292">
        <f t="shared" si="1971"/>
        <v>1</v>
      </c>
      <c r="BD313" s="292">
        <f t="shared" si="1971"/>
        <v>1</v>
      </c>
      <c r="BE313" s="292">
        <f t="shared" si="1971"/>
        <v>1</v>
      </c>
      <c r="BF313" s="292">
        <f t="shared" si="1971"/>
        <v>1</v>
      </c>
      <c r="BG313" s="292">
        <f t="shared" si="1971"/>
        <v>1</v>
      </c>
      <c r="BH313" s="292">
        <f t="shared" si="1971"/>
        <v>1</v>
      </c>
      <c r="BI313" s="292">
        <f t="shared" si="1971"/>
        <v>1</v>
      </c>
      <c r="BJ313" s="292">
        <f t="shared" si="1844"/>
        <v>0</v>
      </c>
      <c r="BK313" s="292">
        <f t="shared" ref="BK313" si="1973">C313/AG313</f>
        <v>0</v>
      </c>
      <c r="BL313" s="292">
        <f t="shared" ref="BL313" si="1974">D313/AH313</f>
        <v>0</v>
      </c>
      <c r="BM313" s="292">
        <f t="shared" ref="BM313" si="1975">E313/AI313</f>
        <v>0</v>
      </c>
      <c r="BN313" s="292">
        <f t="shared" ref="BN313" si="1976">F313/AJ313</f>
        <v>0</v>
      </c>
      <c r="BO313" s="292">
        <f t="shared" ref="BO313" si="1977">G313/AK313</f>
        <v>0</v>
      </c>
      <c r="BP313" s="292">
        <f t="shared" ref="BP313" si="1978">H313/AL313</f>
        <v>1.6E-2</v>
      </c>
      <c r="BQ313" s="292">
        <f t="shared" ref="BQ313" si="1979">I313/AM313</f>
        <v>1.6E-2</v>
      </c>
      <c r="BR313" s="292">
        <f t="shared" ref="BR313:CC313" si="1980">J313/AN313</f>
        <v>1.6E-2</v>
      </c>
      <c r="BS313" s="292">
        <f t="shared" si="1980"/>
        <v>0.60599999999999998</v>
      </c>
      <c r="BT313" s="292">
        <f t="shared" si="1980"/>
        <v>0.60599999999999998</v>
      </c>
      <c r="BU313" s="292">
        <f t="shared" si="1980"/>
        <v>0.60599999999999998</v>
      </c>
      <c r="BV313" s="292">
        <f t="shared" si="1980"/>
        <v>8.0000000000000002E-3</v>
      </c>
      <c r="BW313" s="292">
        <f t="shared" si="1980"/>
        <v>8.0000000000000002E-3</v>
      </c>
      <c r="BX313" s="292">
        <f t="shared" si="1980"/>
        <v>8.0000000000000002E-3</v>
      </c>
      <c r="BY313" s="292">
        <f t="shared" si="1980"/>
        <v>0.55300000000000005</v>
      </c>
      <c r="BZ313" s="292">
        <f t="shared" si="1980"/>
        <v>0.55300000000000005</v>
      </c>
      <c r="CA313" s="292">
        <f t="shared" si="1980"/>
        <v>0.55300000000000005</v>
      </c>
      <c r="CB313" s="292">
        <f t="shared" si="1980"/>
        <v>2.5000000000000001E-2</v>
      </c>
      <c r="CC313" s="292">
        <f t="shared" si="1980"/>
        <v>2.5000000000000001E-2</v>
      </c>
      <c r="CD313" s="292">
        <f t="shared" ref="CD313" si="1981">V313/AZ313</f>
        <v>2.5000000000000001E-2</v>
      </c>
      <c r="CE313" s="292">
        <f t="shared" ref="CE313" si="1982">W313/BA313</f>
        <v>1</v>
      </c>
      <c r="CF313" s="292">
        <f t="shared" ref="CF313" si="1983">X313/BB313</f>
        <v>1</v>
      </c>
      <c r="CG313" s="292">
        <f t="shared" ref="CG313" si="1984">Y313/BC313</f>
        <v>1</v>
      </c>
      <c r="CH313" s="292">
        <f t="shared" ref="CH313" si="1985">Z313/BD313</f>
        <v>0.34100000000000003</v>
      </c>
      <c r="CI313" s="292">
        <f t="shared" ref="CI313" si="1986">AA313/BE313</f>
        <v>0.34100000000000003</v>
      </c>
      <c r="CJ313" s="292">
        <f t="shared" ref="CJ313" si="1987">AB313/BF313</f>
        <v>0.34100000000000003</v>
      </c>
      <c r="CK313" s="292">
        <f t="shared" ref="CK313" si="1988">AC313/BG313</f>
        <v>5.6000000000000001E-2</v>
      </c>
      <c r="CL313" s="292">
        <f t="shared" ref="CL313" si="1989">AD313/BH313</f>
        <v>5.6000000000000001E-2</v>
      </c>
      <c r="CM313" s="292">
        <f t="shared" ref="CM313" si="1990">AE313/BI313</f>
        <v>5.6000000000000001E-2</v>
      </c>
      <c r="CN313" s="334">
        <f t="shared" si="1863"/>
        <v>0.26050000000000006</v>
      </c>
      <c r="CO313" s="334">
        <f t="shared" si="1864"/>
        <v>0.26050000000000006</v>
      </c>
      <c r="CP313" s="334">
        <f t="shared" si="1865"/>
        <v>0.26050000000000006</v>
      </c>
      <c r="CQ313" s="334">
        <f>MAX(CN301:CN343)</f>
        <v>0.67369999999999997</v>
      </c>
      <c r="CR313" s="334">
        <f t="shared" ref="CR313" si="1991">MAX(CO301:CO343)</f>
        <v>0.67369999999999997</v>
      </c>
      <c r="CS313" s="334">
        <f t="shared" ref="CS313" si="1992">MAX(CP301:CP343)</f>
        <v>0.67369999999999997</v>
      </c>
      <c r="CT313" s="334">
        <f t="shared" ref="CT313" si="1993">CN313/CQ313</f>
        <v>0.38667062490722887</v>
      </c>
      <c r="CU313" s="334">
        <f t="shared" ref="CU313" si="1994">CO313/CR313</f>
        <v>0.38667062490722887</v>
      </c>
      <c r="CV313" s="334">
        <f t="shared" ref="CV313" si="1995">CP313/CS313</f>
        <v>0.38667062490722887</v>
      </c>
    </row>
    <row r="314" spans="1:100" s="298" customFormat="1" ht="8.25" customHeight="1" x14ac:dyDescent="0.25">
      <c r="A314" s="305"/>
      <c r="B314" s="292"/>
      <c r="C314" s="292"/>
      <c r="D314" s="292"/>
      <c r="E314" s="292"/>
      <c r="F314" s="292"/>
      <c r="G314" s="292"/>
      <c r="H314" s="292"/>
      <c r="I314" s="292"/>
      <c r="J314" s="292"/>
      <c r="K314" s="292"/>
      <c r="L314" s="292"/>
      <c r="M314" s="292"/>
      <c r="N314" s="292"/>
      <c r="O314" s="292"/>
      <c r="P314" s="292"/>
      <c r="Q314" s="292"/>
      <c r="R314" s="292"/>
      <c r="S314" s="292"/>
      <c r="T314" s="292"/>
      <c r="U314" s="292"/>
      <c r="V314" s="292"/>
      <c r="W314" s="292"/>
      <c r="X314" s="292"/>
      <c r="Y314" s="292"/>
      <c r="Z314" s="292"/>
      <c r="AA314" s="292"/>
      <c r="AB314" s="292"/>
      <c r="AC314" s="292"/>
      <c r="AD314" s="292"/>
      <c r="AE314" s="292"/>
      <c r="AF314" s="292"/>
      <c r="AG314" s="292"/>
      <c r="AH314" s="292"/>
      <c r="AI314" s="292"/>
      <c r="AJ314" s="292"/>
      <c r="AK314" s="292"/>
      <c r="AL314" s="292"/>
      <c r="AM314" s="292"/>
      <c r="AN314" s="292"/>
      <c r="AO314" s="292"/>
      <c r="AP314" s="292"/>
      <c r="AQ314" s="292"/>
      <c r="AR314" s="292"/>
      <c r="AS314" s="292"/>
      <c r="AT314" s="292"/>
      <c r="AU314" s="292"/>
      <c r="AV314" s="292"/>
      <c r="AW314" s="292"/>
      <c r="AX314" s="292"/>
      <c r="AY314" s="292"/>
      <c r="AZ314" s="292"/>
      <c r="BA314" s="292"/>
      <c r="BB314" s="292"/>
      <c r="BC314" s="292"/>
      <c r="BD314" s="292"/>
      <c r="BE314" s="292"/>
      <c r="BF314" s="292"/>
      <c r="BG314" s="292"/>
      <c r="BH314" s="292"/>
      <c r="BI314" s="292"/>
      <c r="BJ314" s="292"/>
      <c r="BK314" s="292"/>
      <c r="BL314" s="292"/>
      <c r="BM314" s="292"/>
      <c r="BN314" s="292"/>
      <c r="BO314" s="292"/>
      <c r="BP314" s="292"/>
      <c r="BQ314" s="292"/>
      <c r="BR314" s="292"/>
      <c r="BS314" s="292"/>
      <c r="BT314" s="292"/>
      <c r="BU314" s="292"/>
      <c r="BV314" s="292"/>
      <c r="BW314" s="292"/>
      <c r="BX314" s="292"/>
      <c r="BY314" s="292"/>
      <c r="BZ314" s="292"/>
      <c r="CA314" s="292"/>
      <c r="CB314" s="292"/>
      <c r="CC314" s="292"/>
      <c r="CD314" s="292"/>
      <c r="CE314" s="292"/>
      <c r="CF314" s="292"/>
      <c r="CG314" s="292"/>
      <c r="CH314" s="292"/>
      <c r="CI314" s="292"/>
      <c r="CJ314" s="292"/>
      <c r="CK314" s="292"/>
      <c r="CL314" s="292"/>
      <c r="CM314" s="292"/>
      <c r="CN314" s="334"/>
      <c r="CO314" s="334"/>
      <c r="CP314" s="334"/>
      <c r="CQ314" s="334"/>
      <c r="CR314" s="334"/>
      <c r="CS314" s="334"/>
      <c r="CT314" s="334"/>
      <c r="CU314" s="334"/>
      <c r="CV314" s="334"/>
    </row>
    <row r="315" spans="1:100" s="298" customFormat="1" x14ac:dyDescent="0.25">
      <c r="A315" s="306" t="s">
        <v>14</v>
      </c>
      <c r="B315" s="292">
        <f>[3]Здравоохранение!$E25</f>
        <v>0.12</v>
      </c>
      <c r="C315" s="292">
        <f>[3]Здравоохранение!$G25</f>
        <v>0.12</v>
      </c>
      <c r="D315" s="292">
        <f>[3]Здравоохранение!$I25</f>
        <v>0.12</v>
      </c>
      <c r="E315" s="292">
        <f>[3]Здравоохранение!$K25</f>
        <v>0.36</v>
      </c>
      <c r="F315" s="292">
        <f>[3]Здравоохранение!$K25</f>
        <v>0.36</v>
      </c>
      <c r="G315" s="292">
        <f>[3]Здравоохранение!$K25</f>
        <v>0.36</v>
      </c>
      <c r="H315" s="292">
        <f>[3]Здравоохранение!$Q25</f>
        <v>1.6E-2</v>
      </c>
      <c r="I315" s="292">
        <f>[3]Здравоохранение!$S25</f>
        <v>1.6E-2</v>
      </c>
      <c r="J315" s="292">
        <f>[3]Здравоохранение!$U25</f>
        <v>1.6E-2</v>
      </c>
      <c r="K315" s="292">
        <f>[3]Здравоохранение!$W25</f>
        <v>0.12</v>
      </c>
      <c r="L315" s="292">
        <f>[3]Здравоохранение!$Y25</f>
        <v>0.12</v>
      </c>
      <c r="M315" s="292">
        <f>[3]Здравоохранение!$AA25</f>
        <v>0.12</v>
      </c>
      <c r="N315" s="292">
        <f>[3]Здравоохранение!$AC25</f>
        <v>1.9E-2</v>
      </c>
      <c r="O315" s="292">
        <f>[3]Здравоохранение!$AE25</f>
        <v>1.9E-2</v>
      </c>
      <c r="P315" s="292">
        <f>[3]Здравоохранение!$AG25</f>
        <v>1.9E-2</v>
      </c>
      <c r="Q315" s="292">
        <f>[3]Здравоохранение!$AI25</f>
        <v>0.251</v>
      </c>
      <c r="R315" s="292">
        <f>[3]Здравоохранение!$AK25</f>
        <v>0.251</v>
      </c>
      <c r="S315" s="292">
        <f>[3]Здравоохранение!$AM25</f>
        <v>0.251</v>
      </c>
      <c r="T315" s="292">
        <f>[3]Здравоохранение!$AO25</f>
        <v>2.5999999999999999E-2</v>
      </c>
      <c r="U315" s="292">
        <f>[3]Здравоохранение!$AQ25</f>
        <v>2.5999999999999999E-2</v>
      </c>
      <c r="V315" s="292">
        <f>[3]Здравоохранение!$AS25</f>
        <v>2.5999999999999999E-2</v>
      </c>
      <c r="W315" s="292">
        <f>[3]Здравоохранение!$AU25</f>
        <v>0.20300000000000001</v>
      </c>
      <c r="X315" s="292">
        <f>[3]Здравоохранение!$AW25</f>
        <v>0.20300000000000001</v>
      </c>
      <c r="Y315" s="292">
        <f>[3]Здравоохранение!$AY25</f>
        <v>0.20300000000000001</v>
      </c>
      <c r="Z315" s="292">
        <f>[3]Здравоохранение!$BA25</f>
        <v>0.11600000000000001</v>
      </c>
      <c r="AA315" s="292">
        <f>[3]Здравоохранение!$BC25</f>
        <v>0.11600000000000001</v>
      </c>
      <c r="AB315" s="292">
        <f>[3]Здравоохранение!$BE25</f>
        <v>0.11600000000000001</v>
      </c>
      <c r="AC315" s="292">
        <f>[3]Здравоохранение!$BG25</f>
        <v>9.7000000000000003E-2</v>
      </c>
      <c r="AD315" s="292">
        <f>[3]Здравоохранение!$BI25</f>
        <v>9.7000000000000003E-2</v>
      </c>
      <c r="AE315" s="292">
        <f>[3]Здравоохранение!$BK25</f>
        <v>9.7000000000000003E-2</v>
      </c>
      <c r="AF315" s="292">
        <f>MAX(B301:B343)</f>
        <v>1</v>
      </c>
      <c r="AG315" s="292">
        <f t="shared" ref="AG315:BI315" si="1996">MAX(C301:C343)</f>
        <v>1</v>
      </c>
      <c r="AH315" s="292">
        <f t="shared" si="1996"/>
        <v>1</v>
      </c>
      <c r="AI315" s="292">
        <f t="shared" si="1996"/>
        <v>1</v>
      </c>
      <c r="AJ315" s="292">
        <f t="shared" si="1996"/>
        <v>1</v>
      </c>
      <c r="AK315" s="292">
        <f t="shared" si="1996"/>
        <v>1</v>
      </c>
      <c r="AL315" s="292">
        <f t="shared" si="1996"/>
        <v>1</v>
      </c>
      <c r="AM315" s="292">
        <f t="shared" si="1996"/>
        <v>1</v>
      </c>
      <c r="AN315" s="292">
        <f t="shared" ref="AN315:AY315" si="1997">MAX(J301:J343)</f>
        <v>1</v>
      </c>
      <c r="AO315" s="292">
        <f t="shared" si="1997"/>
        <v>1</v>
      </c>
      <c r="AP315" s="292">
        <f t="shared" si="1997"/>
        <v>1</v>
      </c>
      <c r="AQ315" s="292">
        <f t="shared" si="1997"/>
        <v>1</v>
      </c>
      <c r="AR315" s="292">
        <f t="shared" si="1997"/>
        <v>1</v>
      </c>
      <c r="AS315" s="292">
        <f t="shared" si="1997"/>
        <v>1</v>
      </c>
      <c r="AT315" s="292">
        <f t="shared" si="1997"/>
        <v>1</v>
      </c>
      <c r="AU315" s="292">
        <f t="shared" si="1997"/>
        <v>1</v>
      </c>
      <c r="AV315" s="292">
        <f t="shared" si="1997"/>
        <v>1</v>
      </c>
      <c r="AW315" s="292">
        <f t="shared" si="1997"/>
        <v>1</v>
      </c>
      <c r="AX315" s="292">
        <f t="shared" si="1997"/>
        <v>1</v>
      </c>
      <c r="AY315" s="292">
        <f t="shared" si="1997"/>
        <v>1</v>
      </c>
      <c r="AZ315" s="292">
        <f t="shared" si="1996"/>
        <v>1</v>
      </c>
      <c r="BA315" s="292">
        <f t="shared" si="1996"/>
        <v>1</v>
      </c>
      <c r="BB315" s="292">
        <f t="shared" si="1996"/>
        <v>1</v>
      </c>
      <c r="BC315" s="292">
        <f t="shared" si="1996"/>
        <v>1</v>
      </c>
      <c r="BD315" s="292">
        <f t="shared" si="1996"/>
        <v>1</v>
      </c>
      <c r="BE315" s="292">
        <f t="shared" si="1996"/>
        <v>1</v>
      </c>
      <c r="BF315" s="292">
        <f t="shared" si="1996"/>
        <v>1</v>
      </c>
      <c r="BG315" s="292">
        <f t="shared" si="1996"/>
        <v>1</v>
      </c>
      <c r="BH315" s="292">
        <f t="shared" si="1996"/>
        <v>1</v>
      </c>
      <c r="BI315" s="292">
        <f t="shared" si="1996"/>
        <v>1</v>
      </c>
      <c r="BJ315" s="292">
        <f t="shared" si="1844"/>
        <v>0.12</v>
      </c>
      <c r="BK315" s="292">
        <f t="shared" ref="BK315" si="1998">C315/AG315</f>
        <v>0.12</v>
      </c>
      <c r="BL315" s="292">
        <f t="shared" ref="BL315" si="1999">D315/AH315</f>
        <v>0.12</v>
      </c>
      <c r="BM315" s="292">
        <f t="shared" ref="BM315" si="2000">E315/AI315</f>
        <v>0.36</v>
      </c>
      <c r="BN315" s="292">
        <f t="shared" ref="BN315" si="2001">F315/AJ315</f>
        <v>0.36</v>
      </c>
      <c r="BO315" s="292">
        <f t="shared" ref="BO315" si="2002">G315/AK315</f>
        <v>0.36</v>
      </c>
      <c r="BP315" s="292">
        <f t="shared" ref="BP315" si="2003">H315/AL315</f>
        <v>1.6E-2</v>
      </c>
      <c r="BQ315" s="292">
        <f t="shared" ref="BQ315" si="2004">I315/AM315</f>
        <v>1.6E-2</v>
      </c>
      <c r="BR315" s="292">
        <f t="shared" ref="BR315:CC315" si="2005">J315/AN315</f>
        <v>1.6E-2</v>
      </c>
      <c r="BS315" s="292">
        <f t="shared" si="2005"/>
        <v>0.12</v>
      </c>
      <c r="BT315" s="292">
        <f t="shared" si="2005"/>
        <v>0.12</v>
      </c>
      <c r="BU315" s="292">
        <f t="shared" si="2005"/>
        <v>0.12</v>
      </c>
      <c r="BV315" s="292">
        <f t="shared" si="2005"/>
        <v>1.9E-2</v>
      </c>
      <c r="BW315" s="292">
        <f t="shared" si="2005"/>
        <v>1.9E-2</v>
      </c>
      <c r="BX315" s="292">
        <f t="shared" si="2005"/>
        <v>1.9E-2</v>
      </c>
      <c r="BY315" s="292">
        <f t="shared" si="2005"/>
        <v>0.251</v>
      </c>
      <c r="BZ315" s="292">
        <f t="shared" si="2005"/>
        <v>0.251</v>
      </c>
      <c r="CA315" s="292">
        <f t="shared" si="2005"/>
        <v>0.251</v>
      </c>
      <c r="CB315" s="292">
        <f t="shared" si="2005"/>
        <v>2.5999999999999999E-2</v>
      </c>
      <c r="CC315" s="292">
        <f t="shared" si="2005"/>
        <v>2.5999999999999999E-2</v>
      </c>
      <c r="CD315" s="292">
        <f t="shared" ref="CD315" si="2006">V315/AZ315</f>
        <v>2.5999999999999999E-2</v>
      </c>
      <c r="CE315" s="292">
        <f t="shared" ref="CE315" si="2007">W315/BA315</f>
        <v>0.20300000000000001</v>
      </c>
      <c r="CF315" s="292">
        <f t="shared" ref="CF315" si="2008">X315/BB315</f>
        <v>0.20300000000000001</v>
      </c>
      <c r="CG315" s="292">
        <f t="shared" ref="CG315" si="2009">Y315/BC315</f>
        <v>0.20300000000000001</v>
      </c>
      <c r="CH315" s="292">
        <f t="shared" ref="CH315" si="2010">Z315/BD315</f>
        <v>0.11600000000000001</v>
      </c>
      <c r="CI315" s="292">
        <f t="shared" ref="CI315" si="2011">AA315/BE315</f>
        <v>0.11600000000000001</v>
      </c>
      <c r="CJ315" s="292">
        <f t="shared" ref="CJ315" si="2012">AB315/BF315</f>
        <v>0.11600000000000001</v>
      </c>
      <c r="CK315" s="292">
        <f t="shared" ref="CK315" si="2013">AC315/BG315</f>
        <v>9.7000000000000003E-2</v>
      </c>
      <c r="CL315" s="292">
        <f t="shared" ref="CL315" si="2014">AD315/BH315</f>
        <v>9.7000000000000003E-2</v>
      </c>
      <c r="CM315" s="292">
        <f t="shared" ref="CM315" si="2015">AE315/BI315</f>
        <v>9.7000000000000003E-2</v>
      </c>
      <c r="CN315" s="334">
        <f t="shared" si="1863"/>
        <v>0.1328</v>
      </c>
      <c r="CO315" s="334">
        <f t="shared" si="1864"/>
        <v>0.1328</v>
      </c>
      <c r="CP315" s="334">
        <f t="shared" si="1865"/>
        <v>0.1328</v>
      </c>
      <c r="CQ315" s="334">
        <f>MAX(CN301:CN343)</f>
        <v>0.67369999999999997</v>
      </c>
      <c r="CR315" s="334">
        <f t="shared" ref="CR315" si="2016">MAX(CO301:CO343)</f>
        <v>0.67369999999999997</v>
      </c>
      <c r="CS315" s="334">
        <f t="shared" ref="CS315" si="2017">MAX(CP301:CP343)</f>
        <v>0.67369999999999997</v>
      </c>
      <c r="CT315" s="334">
        <f t="shared" ref="CT315" si="2018">CN315/CQ315</f>
        <v>0.19712037999109397</v>
      </c>
      <c r="CU315" s="334">
        <f t="shared" ref="CU315" si="2019">CO315/CR315</f>
        <v>0.19712037999109397</v>
      </c>
      <c r="CV315" s="334">
        <f t="shared" ref="CV315" si="2020">CP315/CS315</f>
        <v>0.19712037999109397</v>
      </c>
    </row>
    <row r="316" spans="1:100" s="298" customFormat="1" ht="7.5" customHeight="1" x14ac:dyDescent="0.25">
      <c r="A316" s="306"/>
      <c r="B316" s="292"/>
      <c r="C316" s="292"/>
      <c r="D316" s="292"/>
      <c r="E316" s="292"/>
      <c r="F316" s="292"/>
      <c r="G316" s="292"/>
      <c r="H316" s="292"/>
      <c r="I316" s="292"/>
      <c r="J316" s="292"/>
      <c r="K316" s="292"/>
      <c r="L316" s="292"/>
      <c r="M316" s="292"/>
      <c r="N316" s="292"/>
      <c r="O316" s="292"/>
      <c r="P316" s="292"/>
      <c r="Q316" s="292"/>
      <c r="R316" s="292"/>
      <c r="S316" s="292"/>
      <c r="T316" s="292"/>
      <c r="U316" s="292"/>
      <c r="V316" s="292"/>
      <c r="W316" s="292"/>
      <c r="X316" s="292"/>
      <c r="Y316" s="292"/>
      <c r="Z316" s="292"/>
      <c r="AA316" s="292"/>
      <c r="AB316" s="292"/>
      <c r="AC316" s="292"/>
      <c r="AD316" s="292"/>
      <c r="AE316" s="292"/>
      <c r="AF316" s="292"/>
      <c r="AG316" s="292"/>
      <c r="AH316" s="292"/>
      <c r="AI316" s="292"/>
      <c r="AJ316" s="292"/>
      <c r="AK316" s="292"/>
      <c r="AL316" s="292"/>
      <c r="AM316" s="292"/>
      <c r="AN316" s="292"/>
      <c r="AO316" s="292"/>
      <c r="AP316" s="292"/>
      <c r="AQ316" s="292"/>
      <c r="AR316" s="292"/>
      <c r="AS316" s="292"/>
      <c r="AT316" s="292"/>
      <c r="AU316" s="292"/>
      <c r="AV316" s="292"/>
      <c r="AW316" s="292"/>
      <c r="AX316" s="292"/>
      <c r="AY316" s="292"/>
      <c r="AZ316" s="292"/>
      <c r="BA316" s="292"/>
      <c r="BB316" s="292"/>
      <c r="BC316" s="292"/>
      <c r="BD316" s="292"/>
      <c r="BE316" s="292"/>
      <c r="BF316" s="292"/>
      <c r="BG316" s="292"/>
      <c r="BH316" s="292"/>
      <c r="BI316" s="292"/>
      <c r="BJ316" s="292"/>
      <c r="BK316" s="292"/>
      <c r="BL316" s="292"/>
      <c r="BM316" s="292"/>
      <c r="BN316" s="292"/>
      <c r="BO316" s="292"/>
      <c r="BP316" s="292"/>
      <c r="BQ316" s="292"/>
      <c r="BR316" s="292"/>
      <c r="BS316" s="292"/>
      <c r="BT316" s="292"/>
      <c r="BU316" s="292"/>
      <c r="BV316" s="292"/>
      <c r="BW316" s="292"/>
      <c r="BX316" s="292"/>
      <c r="BY316" s="292"/>
      <c r="BZ316" s="292"/>
      <c r="CA316" s="292"/>
      <c r="CB316" s="292"/>
      <c r="CC316" s="292"/>
      <c r="CD316" s="292"/>
      <c r="CE316" s="292"/>
      <c r="CF316" s="292"/>
      <c r="CG316" s="292"/>
      <c r="CH316" s="292"/>
      <c r="CI316" s="292"/>
      <c r="CJ316" s="292"/>
      <c r="CK316" s="292"/>
      <c r="CL316" s="292"/>
      <c r="CM316" s="292"/>
      <c r="CN316" s="334"/>
      <c r="CO316" s="334"/>
      <c r="CP316" s="334"/>
      <c r="CQ316" s="334"/>
      <c r="CR316" s="334"/>
      <c r="CS316" s="334"/>
      <c r="CT316" s="334"/>
      <c r="CU316" s="334"/>
      <c r="CV316" s="334"/>
    </row>
    <row r="317" spans="1:100" s="298" customFormat="1" x14ac:dyDescent="0.25">
      <c r="A317" s="306" t="s">
        <v>15</v>
      </c>
      <c r="B317" s="292">
        <f>[3]Здравоохранение!$E27</f>
        <v>0.04</v>
      </c>
      <c r="C317" s="292">
        <f>[3]Здравоохранение!$G27</f>
        <v>0.04</v>
      </c>
      <c r="D317" s="292">
        <f>[3]Здравоохранение!$I27</f>
        <v>0.04</v>
      </c>
      <c r="E317" s="292">
        <f>[3]Здравоохранение!$K27</f>
        <v>0.108</v>
      </c>
      <c r="F317" s="292">
        <f>[3]Здравоохранение!$K27</f>
        <v>0.108</v>
      </c>
      <c r="G317" s="292">
        <f>[3]Здравоохранение!$K27</f>
        <v>0.108</v>
      </c>
      <c r="H317" s="292">
        <f>[3]Здравоохранение!$Q27</f>
        <v>1.6E-2</v>
      </c>
      <c r="I317" s="292">
        <f>[3]Здравоохранение!$S27</f>
        <v>1.6E-2</v>
      </c>
      <c r="J317" s="292">
        <f>[3]Здравоохранение!$U27</f>
        <v>1.6E-2</v>
      </c>
      <c r="K317" s="292">
        <f>[3]Здравоохранение!$W27</f>
        <v>0.108</v>
      </c>
      <c r="L317" s="292">
        <f>[3]Здравоохранение!$Y27</f>
        <v>0.108</v>
      </c>
      <c r="M317" s="292">
        <f>[3]Здравоохранение!$AA27</f>
        <v>0.108</v>
      </c>
      <c r="N317" s="292">
        <f>[3]Здравоохранение!$AC27</f>
        <v>2.3E-2</v>
      </c>
      <c r="O317" s="292">
        <f>[3]Здравоохранение!$AE27</f>
        <v>2.3E-2</v>
      </c>
      <c r="P317" s="292">
        <f>[3]Здравоохранение!$AG27</f>
        <v>2.3E-2</v>
      </c>
      <c r="Q317" s="292">
        <f>[3]Здравоохранение!$AI27</f>
        <v>0.27500000000000002</v>
      </c>
      <c r="R317" s="292">
        <f>[3]Здравоохранение!$AK27</f>
        <v>0.27500000000000002</v>
      </c>
      <c r="S317" s="292">
        <f>[3]Здравоохранение!$AM27</f>
        <v>0.27500000000000002</v>
      </c>
      <c r="T317" s="292">
        <f>[3]Здравоохранение!$AO27</f>
        <v>0.03</v>
      </c>
      <c r="U317" s="292">
        <f>[3]Здравоохранение!$AQ27</f>
        <v>0.03</v>
      </c>
      <c r="V317" s="292">
        <f>[3]Здравоохранение!$AS27</f>
        <v>0.03</v>
      </c>
      <c r="W317" s="292">
        <f>[3]Здравоохранение!$AU27</f>
        <v>0.216</v>
      </c>
      <c r="X317" s="292">
        <f>[3]Здравоохранение!$AW27</f>
        <v>0.216</v>
      </c>
      <c r="Y317" s="292">
        <f>[3]Здравоохранение!$AY27</f>
        <v>0.216</v>
      </c>
      <c r="Z317" s="292">
        <f>[3]Здравоохранение!$BA27</f>
        <v>5.1999999999999998E-2</v>
      </c>
      <c r="AA317" s="292">
        <f>[3]Здравоохранение!$BC27</f>
        <v>5.1999999999999998E-2</v>
      </c>
      <c r="AB317" s="292">
        <f>[3]Здравоохранение!$BE27</f>
        <v>5.1999999999999998E-2</v>
      </c>
      <c r="AC317" s="292">
        <f>[3]Здравоохранение!$BG27</f>
        <v>4.8000000000000001E-2</v>
      </c>
      <c r="AD317" s="292">
        <f>[3]Здравоохранение!$BI27</f>
        <v>4.8000000000000001E-2</v>
      </c>
      <c r="AE317" s="292">
        <f>[3]Здравоохранение!$BK27</f>
        <v>4.8000000000000001E-2</v>
      </c>
      <c r="AF317" s="292">
        <f>MAX(B301:B343)</f>
        <v>1</v>
      </c>
      <c r="AG317" s="292">
        <f t="shared" ref="AG317:BI317" si="2021">MAX(C301:C343)</f>
        <v>1</v>
      </c>
      <c r="AH317" s="292">
        <f t="shared" si="2021"/>
        <v>1</v>
      </c>
      <c r="AI317" s="292">
        <f t="shared" si="2021"/>
        <v>1</v>
      </c>
      <c r="AJ317" s="292">
        <f t="shared" si="2021"/>
        <v>1</v>
      </c>
      <c r="AK317" s="292">
        <f t="shared" si="2021"/>
        <v>1</v>
      </c>
      <c r="AL317" s="292">
        <f t="shared" si="2021"/>
        <v>1</v>
      </c>
      <c r="AM317" s="292">
        <f t="shared" si="2021"/>
        <v>1</v>
      </c>
      <c r="AN317" s="292">
        <f t="shared" ref="AN317:AY317" si="2022">MAX(J301:J343)</f>
        <v>1</v>
      </c>
      <c r="AO317" s="292">
        <f t="shared" si="2022"/>
        <v>1</v>
      </c>
      <c r="AP317" s="292">
        <f t="shared" si="2022"/>
        <v>1</v>
      </c>
      <c r="AQ317" s="292">
        <f t="shared" si="2022"/>
        <v>1</v>
      </c>
      <c r="AR317" s="292">
        <f t="shared" si="2022"/>
        <v>1</v>
      </c>
      <c r="AS317" s="292">
        <f t="shared" si="2022"/>
        <v>1</v>
      </c>
      <c r="AT317" s="292">
        <f t="shared" si="2022"/>
        <v>1</v>
      </c>
      <c r="AU317" s="292">
        <f t="shared" si="2022"/>
        <v>1</v>
      </c>
      <c r="AV317" s="292">
        <f t="shared" si="2022"/>
        <v>1</v>
      </c>
      <c r="AW317" s="292">
        <f t="shared" si="2022"/>
        <v>1</v>
      </c>
      <c r="AX317" s="292">
        <f t="shared" si="2022"/>
        <v>1</v>
      </c>
      <c r="AY317" s="292">
        <f t="shared" si="2022"/>
        <v>1</v>
      </c>
      <c r="AZ317" s="292">
        <f t="shared" si="2021"/>
        <v>1</v>
      </c>
      <c r="BA317" s="292">
        <f t="shared" si="2021"/>
        <v>1</v>
      </c>
      <c r="BB317" s="292">
        <f t="shared" si="2021"/>
        <v>1</v>
      </c>
      <c r="BC317" s="292">
        <f t="shared" si="2021"/>
        <v>1</v>
      </c>
      <c r="BD317" s="292">
        <f t="shared" si="2021"/>
        <v>1</v>
      </c>
      <c r="BE317" s="292">
        <f t="shared" si="2021"/>
        <v>1</v>
      </c>
      <c r="BF317" s="292">
        <f t="shared" si="2021"/>
        <v>1</v>
      </c>
      <c r="BG317" s="292">
        <f t="shared" si="2021"/>
        <v>1</v>
      </c>
      <c r="BH317" s="292">
        <f t="shared" si="2021"/>
        <v>1</v>
      </c>
      <c r="BI317" s="292">
        <f t="shared" si="2021"/>
        <v>1</v>
      </c>
      <c r="BJ317" s="292">
        <f t="shared" si="1844"/>
        <v>0.04</v>
      </c>
      <c r="BK317" s="292">
        <f t="shared" ref="BK317" si="2023">C317/AG317</f>
        <v>0.04</v>
      </c>
      <c r="BL317" s="292">
        <f t="shared" ref="BL317" si="2024">D317/AH317</f>
        <v>0.04</v>
      </c>
      <c r="BM317" s="292">
        <f t="shared" ref="BM317" si="2025">E317/AI317</f>
        <v>0.108</v>
      </c>
      <c r="BN317" s="292">
        <f t="shared" ref="BN317" si="2026">F317/AJ317</f>
        <v>0.108</v>
      </c>
      <c r="BO317" s="292">
        <f t="shared" ref="BO317" si="2027">G317/AK317</f>
        <v>0.108</v>
      </c>
      <c r="BP317" s="292">
        <f t="shared" ref="BP317" si="2028">H317/AL317</f>
        <v>1.6E-2</v>
      </c>
      <c r="BQ317" s="292">
        <f t="shared" ref="BQ317" si="2029">I317/AM317</f>
        <v>1.6E-2</v>
      </c>
      <c r="BR317" s="292">
        <f t="shared" ref="BR317:CC317" si="2030">J317/AN317</f>
        <v>1.6E-2</v>
      </c>
      <c r="BS317" s="292">
        <f t="shared" si="2030"/>
        <v>0.108</v>
      </c>
      <c r="BT317" s="292">
        <f t="shared" si="2030"/>
        <v>0.108</v>
      </c>
      <c r="BU317" s="292">
        <f t="shared" si="2030"/>
        <v>0.108</v>
      </c>
      <c r="BV317" s="292">
        <f t="shared" si="2030"/>
        <v>2.3E-2</v>
      </c>
      <c r="BW317" s="292">
        <f t="shared" si="2030"/>
        <v>2.3E-2</v>
      </c>
      <c r="BX317" s="292">
        <f t="shared" si="2030"/>
        <v>2.3E-2</v>
      </c>
      <c r="BY317" s="292">
        <f t="shared" si="2030"/>
        <v>0.27500000000000002</v>
      </c>
      <c r="BZ317" s="292">
        <f t="shared" si="2030"/>
        <v>0.27500000000000002</v>
      </c>
      <c r="CA317" s="292">
        <f t="shared" si="2030"/>
        <v>0.27500000000000002</v>
      </c>
      <c r="CB317" s="292">
        <f t="shared" si="2030"/>
        <v>0.03</v>
      </c>
      <c r="CC317" s="292">
        <f t="shared" si="2030"/>
        <v>0.03</v>
      </c>
      <c r="CD317" s="292">
        <f t="shared" ref="CD317" si="2031">V317/AZ317</f>
        <v>0.03</v>
      </c>
      <c r="CE317" s="292">
        <f t="shared" ref="CE317" si="2032">W317/BA317</f>
        <v>0.216</v>
      </c>
      <c r="CF317" s="292">
        <f t="shared" ref="CF317" si="2033">X317/BB317</f>
        <v>0.216</v>
      </c>
      <c r="CG317" s="292">
        <f t="shared" ref="CG317" si="2034">Y317/BC317</f>
        <v>0.216</v>
      </c>
      <c r="CH317" s="292">
        <f t="shared" ref="CH317" si="2035">Z317/BD317</f>
        <v>5.1999999999999998E-2</v>
      </c>
      <c r="CI317" s="292">
        <f t="shared" ref="CI317" si="2036">AA317/BE317</f>
        <v>5.1999999999999998E-2</v>
      </c>
      <c r="CJ317" s="292">
        <f t="shared" ref="CJ317" si="2037">AB317/BF317</f>
        <v>5.1999999999999998E-2</v>
      </c>
      <c r="CK317" s="292">
        <f t="shared" ref="CK317" si="2038">AC317/BG317</f>
        <v>4.8000000000000001E-2</v>
      </c>
      <c r="CL317" s="292">
        <f t="shared" ref="CL317" si="2039">AD317/BH317</f>
        <v>4.8000000000000001E-2</v>
      </c>
      <c r="CM317" s="292">
        <f t="shared" ref="CM317" si="2040">AE317/BI317</f>
        <v>4.8000000000000001E-2</v>
      </c>
      <c r="CN317" s="334">
        <f t="shared" si="1863"/>
        <v>9.1600000000000015E-2</v>
      </c>
      <c r="CO317" s="334">
        <f t="shared" si="1864"/>
        <v>9.1600000000000015E-2</v>
      </c>
      <c r="CP317" s="334">
        <f t="shared" si="1865"/>
        <v>9.1600000000000015E-2</v>
      </c>
      <c r="CQ317" s="334">
        <f>MAX(CN301:CN343)</f>
        <v>0.67369999999999997</v>
      </c>
      <c r="CR317" s="334">
        <f t="shared" ref="CR317" si="2041">MAX(CO301:CO343)</f>
        <v>0.67369999999999997</v>
      </c>
      <c r="CS317" s="334">
        <f t="shared" ref="CS317" si="2042">MAX(CP301:CP343)</f>
        <v>0.67369999999999997</v>
      </c>
      <c r="CT317" s="334">
        <f t="shared" ref="CT317" si="2043">CN317/CQ317</f>
        <v>0.13596556330711002</v>
      </c>
      <c r="CU317" s="334">
        <f t="shared" ref="CU317" si="2044">CO317/CR317</f>
        <v>0.13596556330711002</v>
      </c>
      <c r="CV317" s="334">
        <f t="shared" ref="CV317" si="2045">CP317/CS317</f>
        <v>0.13596556330711002</v>
      </c>
    </row>
    <row r="318" spans="1:100" s="298" customFormat="1" ht="6" customHeight="1" x14ac:dyDescent="0.25">
      <c r="A318" s="306"/>
      <c r="B318" s="292"/>
      <c r="C318" s="292"/>
      <c r="D318" s="292"/>
      <c r="E318" s="292"/>
      <c r="F318" s="292"/>
      <c r="G318" s="292"/>
      <c r="H318" s="292"/>
      <c r="I318" s="292"/>
      <c r="J318" s="292"/>
      <c r="K318" s="292"/>
      <c r="L318" s="292"/>
      <c r="M318" s="292"/>
      <c r="N318" s="292"/>
      <c r="O318" s="292"/>
      <c r="P318" s="292"/>
      <c r="Q318" s="292"/>
      <c r="R318" s="292"/>
      <c r="S318" s="292"/>
      <c r="T318" s="292"/>
      <c r="U318" s="292"/>
      <c r="V318" s="292"/>
      <c r="W318" s="292"/>
      <c r="X318" s="292"/>
      <c r="Y318" s="292"/>
      <c r="Z318" s="292"/>
      <c r="AA318" s="292"/>
      <c r="AB318" s="292"/>
      <c r="AC318" s="292"/>
      <c r="AD318" s="292"/>
      <c r="AE318" s="292"/>
      <c r="AF318" s="292"/>
      <c r="AG318" s="292"/>
      <c r="AH318" s="292"/>
      <c r="AI318" s="292"/>
      <c r="AJ318" s="292"/>
      <c r="AK318" s="292"/>
      <c r="AL318" s="292"/>
      <c r="AM318" s="292"/>
      <c r="AN318" s="292"/>
      <c r="AO318" s="292"/>
      <c r="AP318" s="292"/>
      <c r="AQ318" s="292"/>
      <c r="AR318" s="292"/>
      <c r="AS318" s="292"/>
      <c r="AT318" s="292"/>
      <c r="AU318" s="292"/>
      <c r="AV318" s="292"/>
      <c r="AW318" s="292"/>
      <c r="AX318" s="292"/>
      <c r="AY318" s="292"/>
      <c r="AZ318" s="292"/>
      <c r="BA318" s="292"/>
      <c r="BB318" s="292"/>
      <c r="BC318" s="292"/>
      <c r="BD318" s="292"/>
      <c r="BE318" s="292"/>
      <c r="BF318" s="292"/>
      <c r="BG318" s="292"/>
      <c r="BH318" s="292"/>
      <c r="BI318" s="292"/>
      <c r="BJ318" s="292"/>
      <c r="BK318" s="292"/>
      <c r="BL318" s="292"/>
      <c r="BM318" s="292"/>
      <c r="BN318" s="292"/>
      <c r="BO318" s="292"/>
      <c r="BP318" s="292"/>
      <c r="BQ318" s="292"/>
      <c r="BR318" s="292"/>
      <c r="BS318" s="292"/>
      <c r="BT318" s="292"/>
      <c r="BU318" s="292"/>
      <c r="BV318" s="292"/>
      <c r="BW318" s="292"/>
      <c r="BX318" s="292"/>
      <c r="BY318" s="292"/>
      <c r="BZ318" s="292"/>
      <c r="CA318" s="292"/>
      <c r="CB318" s="292"/>
      <c r="CC318" s="292"/>
      <c r="CD318" s="292"/>
      <c r="CE318" s="292"/>
      <c r="CF318" s="292"/>
      <c r="CG318" s="292"/>
      <c r="CH318" s="292"/>
      <c r="CI318" s="292"/>
      <c r="CJ318" s="292"/>
      <c r="CK318" s="292"/>
      <c r="CL318" s="292"/>
      <c r="CM318" s="292"/>
      <c r="CN318" s="334"/>
      <c r="CO318" s="334"/>
      <c r="CP318" s="334"/>
      <c r="CQ318" s="334"/>
      <c r="CR318" s="334"/>
      <c r="CS318" s="334"/>
      <c r="CT318" s="334"/>
      <c r="CU318" s="334"/>
      <c r="CV318" s="334"/>
    </row>
    <row r="319" spans="1:100" s="298" customFormat="1" x14ac:dyDescent="0.25">
      <c r="A319" s="306" t="s">
        <v>16</v>
      </c>
      <c r="B319" s="292">
        <f>[3]Здравоохранение!$E29</f>
        <v>0.04</v>
      </c>
      <c r="C319" s="292">
        <f>[3]Здравоохранение!$G29</f>
        <v>0.04</v>
      </c>
      <c r="D319" s="292">
        <f>[3]Здравоохранение!$I29</f>
        <v>0.04</v>
      </c>
      <c r="E319" s="292">
        <f>[3]Здравоохранение!$K29</f>
        <v>0.13</v>
      </c>
      <c r="F319" s="292">
        <f>[3]Здравоохранение!$K29</f>
        <v>0.13</v>
      </c>
      <c r="G319" s="292">
        <f>[3]Здравоохранение!$K29</f>
        <v>0.13</v>
      </c>
      <c r="H319" s="292">
        <f>[3]Здравоохранение!$Q29</f>
        <v>1.6E-2</v>
      </c>
      <c r="I319" s="292">
        <f>[3]Здравоохранение!$S29</f>
        <v>1.6E-2</v>
      </c>
      <c r="J319" s="292">
        <f>[3]Здравоохранение!$U29</f>
        <v>1.6E-2</v>
      </c>
      <c r="K319" s="292">
        <f>[3]Здравоохранение!$W29</f>
        <v>0.13</v>
      </c>
      <c r="L319" s="292">
        <f>[3]Здравоохранение!$Y29</f>
        <v>0.13</v>
      </c>
      <c r="M319" s="292">
        <f>[3]Здравоохранение!$AA29</f>
        <v>0.13</v>
      </c>
      <c r="N319" s="292">
        <f>[3]Здравоохранение!$AC29</f>
        <v>1.4999999999999999E-2</v>
      </c>
      <c r="O319" s="292">
        <f>[3]Здравоохранение!$AE29</f>
        <v>1.4999999999999999E-2</v>
      </c>
      <c r="P319" s="292">
        <f>[3]Здравоохранение!$AG29</f>
        <v>1.4999999999999999E-2</v>
      </c>
      <c r="Q319" s="292">
        <f>[3]Здравоохранение!$AI29</f>
        <v>0.21299999999999999</v>
      </c>
      <c r="R319" s="292">
        <f>[3]Здравоохранение!$AK29</f>
        <v>0.21299999999999999</v>
      </c>
      <c r="S319" s="292">
        <f>[3]Здравоохранение!$AM29</f>
        <v>0.21299999999999999</v>
      </c>
      <c r="T319" s="292">
        <f>[3]Здравоохранение!$AO29</f>
        <v>2.8000000000000001E-2</v>
      </c>
      <c r="U319" s="292">
        <f>[3]Здравоохранение!$AQ29</f>
        <v>2.8000000000000001E-2</v>
      </c>
      <c r="V319" s="292">
        <f>[3]Здравоохранение!$AS29</f>
        <v>2.8000000000000001E-2</v>
      </c>
      <c r="W319" s="292">
        <f>[3]Здравоохранение!$AU29</f>
        <v>0.24099999999999999</v>
      </c>
      <c r="X319" s="292">
        <f>[3]Здравоохранение!$AW29</f>
        <v>0.24099999999999999</v>
      </c>
      <c r="Y319" s="292">
        <f>[3]Здравоохранение!$AY29</f>
        <v>0.24099999999999999</v>
      </c>
      <c r="Z319" s="292">
        <f>[3]Здравоохранение!$BA29</f>
        <v>9.0999999999999998E-2</v>
      </c>
      <c r="AA319" s="292">
        <f>[3]Здравоохранение!$BC29</f>
        <v>9.0999999999999998E-2</v>
      </c>
      <c r="AB319" s="292">
        <f>[3]Здравоохранение!$BE29</f>
        <v>9.0999999999999998E-2</v>
      </c>
      <c r="AC319" s="292">
        <f>[3]Здравоохранение!$BG29</f>
        <v>7.0000000000000007E-2</v>
      </c>
      <c r="AD319" s="292">
        <f>[3]Здравоохранение!$BI29</f>
        <v>7.0000000000000007E-2</v>
      </c>
      <c r="AE319" s="292">
        <f>[3]Здравоохранение!$BK29</f>
        <v>7.0000000000000007E-2</v>
      </c>
      <c r="AF319" s="292">
        <f>MAX(B301:B343)</f>
        <v>1</v>
      </c>
      <c r="AG319" s="292">
        <f t="shared" ref="AG319:BI319" si="2046">MAX(C301:C343)</f>
        <v>1</v>
      </c>
      <c r="AH319" s="292">
        <f t="shared" si="2046"/>
        <v>1</v>
      </c>
      <c r="AI319" s="292">
        <f t="shared" si="2046"/>
        <v>1</v>
      </c>
      <c r="AJ319" s="292">
        <f t="shared" si="2046"/>
        <v>1</v>
      </c>
      <c r="AK319" s="292">
        <f t="shared" si="2046"/>
        <v>1</v>
      </c>
      <c r="AL319" s="292">
        <f t="shared" si="2046"/>
        <v>1</v>
      </c>
      <c r="AM319" s="292">
        <f t="shared" si="2046"/>
        <v>1</v>
      </c>
      <c r="AN319" s="292">
        <f t="shared" ref="AN319:AY319" si="2047">MAX(J301:J343)</f>
        <v>1</v>
      </c>
      <c r="AO319" s="292">
        <f t="shared" si="2047"/>
        <v>1</v>
      </c>
      <c r="AP319" s="292">
        <f t="shared" si="2047"/>
        <v>1</v>
      </c>
      <c r="AQ319" s="292">
        <f t="shared" si="2047"/>
        <v>1</v>
      </c>
      <c r="AR319" s="292">
        <f t="shared" si="2047"/>
        <v>1</v>
      </c>
      <c r="AS319" s="292">
        <f t="shared" si="2047"/>
        <v>1</v>
      </c>
      <c r="AT319" s="292">
        <f t="shared" si="2047"/>
        <v>1</v>
      </c>
      <c r="AU319" s="292">
        <f t="shared" si="2047"/>
        <v>1</v>
      </c>
      <c r="AV319" s="292">
        <f t="shared" si="2047"/>
        <v>1</v>
      </c>
      <c r="AW319" s="292">
        <f t="shared" si="2047"/>
        <v>1</v>
      </c>
      <c r="AX319" s="292">
        <f t="shared" si="2047"/>
        <v>1</v>
      </c>
      <c r="AY319" s="292">
        <f t="shared" si="2047"/>
        <v>1</v>
      </c>
      <c r="AZ319" s="292">
        <f t="shared" si="2046"/>
        <v>1</v>
      </c>
      <c r="BA319" s="292">
        <f t="shared" si="2046"/>
        <v>1</v>
      </c>
      <c r="BB319" s="292">
        <f t="shared" si="2046"/>
        <v>1</v>
      </c>
      <c r="BC319" s="292">
        <f t="shared" si="2046"/>
        <v>1</v>
      </c>
      <c r="BD319" s="292">
        <f t="shared" si="2046"/>
        <v>1</v>
      </c>
      <c r="BE319" s="292">
        <f t="shared" si="2046"/>
        <v>1</v>
      </c>
      <c r="BF319" s="292">
        <f t="shared" si="2046"/>
        <v>1</v>
      </c>
      <c r="BG319" s="292">
        <f t="shared" si="2046"/>
        <v>1</v>
      </c>
      <c r="BH319" s="292">
        <f t="shared" si="2046"/>
        <v>1</v>
      </c>
      <c r="BI319" s="292">
        <f t="shared" si="2046"/>
        <v>1</v>
      </c>
      <c r="BJ319" s="292">
        <f t="shared" si="1844"/>
        <v>0.04</v>
      </c>
      <c r="BK319" s="292">
        <f t="shared" ref="BK319" si="2048">C319/AG319</f>
        <v>0.04</v>
      </c>
      <c r="BL319" s="292">
        <f t="shared" ref="BL319" si="2049">D319/AH319</f>
        <v>0.04</v>
      </c>
      <c r="BM319" s="292">
        <f t="shared" ref="BM319" si="2050">E319/AI319</f>
        <v>0.13</v>
      </c>
      <c r="BN319" s="292">
        <f t="shared" ref="BN319" si="2051">F319/AJ319</f>
        <v>0.13</v>
      </c>
      <c r="BO319" s="292">
        <f t="shared" ref="BO319" si="2052">G319/AK319</f>
        <v>0.13</v>
      </c>
      <c r="BP319" s="292">
        <f t="shared" ref="BP319" si="2053">H319/AL319</f>
        <v>1.6E-2</v>
      </c>
      <c r="BQ319" s="292">
        <f t="shared" ref="BQ319" si="2054">I319/AM319</f>
        <v>1.6E-2</v>
      </c>
      <c r="BR319" s="292">
        <f t="shared" ref="BR319:CC319" si="2055">J319/AN319</f>
        <v>1.6E-2</v>
      </c>
      <c r="BS319" s="292">
        <f t="shared" si="2055"/>
        <v>0.13</v>
      </c>
      <c r="BT319" s="292">
        <f t="shared" si="2055"/>
        <v>0.13</v>
      </c>
      <c r="BU319" s="292">
        <f t="shared" si="2055"/>
        <v>0.13</v>
      </c>
      <c r="BV319" s="292">
        <f t="shared" si="2055"/>
        <v>1.4999999999999999E-2</v>
      </c>
      <c r="BW319" s="292">
        <f t="shared" si="2055"/>
        <v>1.4999999999999999E-2</v>
      </c>
      <c r="BX319" s="292">
        <f t="shared" si="2055"/>
        <v>1.4999999999999999E-2</v>
      </c>
      <c r="BY319" s="292">
        <f t="shared" si="2055"/>
        <v>0.21299999999999999</v>
      </c>
      <c r="BZ319" s="292">
        <f t="shared" si="2055"/>
        <v>0.21299999999999999</v>
      </c>
      <c r="CA319" s="292">
        <f t="shared" si="2055"/>
        <v>0.21299999999999999</v>
      </c>
      <c r="CB319" s="292">
        <f t="shared" si="2055"/>
        <v>2.8000000000000001E-2</v>
      </c>
      <c r="CC319" s="292">
        <f t="shared" si="2055"/>
        <v>2.8000000000000001E-2</v>
      </c>
      <c r="CD319" s="292">
        <f t="shared" ref="CD319" si="2056">V319/AZ319</f>
        <v>2.8000000000000001E-2</v>
      </c>
      <c r="CE319" s="292">
        <f t="shared" ref="CE319" si="2057">W319/BA319</f>
        <v>0.24099999999999999</v>
      </c>
      <c r="CF319" s="292">
        <f t="shared" ref="CF319" si="2058">X319/BB319</f>
        <v>0.24099999999999999</v>
      </c>
      <c r="CG319" s="292">
        <f t="shared" ref="CG319" si="2059">Y319/BC319</f>
        <v>0.24099999999999999</v>
      </c>
      <c r="CH319" s="292">
        <f t="shared" ref="CH319" si="2060">Z319/BD319</f>
        <v>9.0999999999999998E-2</v>
      </c>
      <c r="CI319" s="292">
        <f t="shared" ref="CI319" si="2061">AA319/BE319</f>
        <v>9.0999999999999998E-2</v>
      </c>
      <c r="CJ319" s="292">
        <f t="shared" ref="CJ319" si="2062">AB319/BF319</f>
        <v>9.0999999999999998E-2</v>
      </c>
      <c r="CK319" s="292">
        <f t="shared" ref="CK319" si="2063">AC319/BG319</f>
        <v>7.0000000000000007E-2</v>
      </c>
      <c r="CL319" s="292">
        <f t="shared" ref="CL319" si="2064">AD319/BH319</f>
        <v>7.0000000000000007E-2</v>
      </c>
      <c r="CM319" s="292">
        <f t="shared" ref="CM319" si="2065">AE319/BI319</f>
        <v>7.0000000000000007E-2</v>
      </c>
      <c r="CN319" s="334">
        <f t="shared" si="1863"/>
        <v>9.74E-2</v>
      </c>
      <c r="CO319" s="334">
        <f t="shared" si="1864"/>
        <v>9.74E-2</v>
      </c>
      <c r="CP319" s="334">
        <f t="shared" si="1865"/>
        <v>9.74E-2</v>
      </c>
      <c r="CQ319" s="334">
        <f>MAX(CN301:CN343)</f>
        <v>0.67369999999999997</v>
      </c>
      <c r="CR319" s="334">
        <f t="shared" ref="CR319" si="2066">MAX(CO301:CO343)</f>
        <v>0.67369999999999997</v>
      </c>
      <c r="CS319" s="334">
        <f t="shared" ref="CS319" si="2067">MAX(CP301:CP343)</f>
        <v>0.67369999999999997</v>
      </c>
      <c r="CT319" s="334">
        <f t="shared" ref="CT319" si="2068">CN319/CQ319</f>
        <v>0.14457473652961259</v>
      </c>
      <c r="CU319" s="334">
        <f t="shared" ref="CU319" si="2069">CO319/CR319</f>
        <v>0.14457473652961259</v>
      </c>
      <c r="CV319" s="334">
        <f t="shared" ref="CV319" si="2070">CP319/CS319</f>
        <v>0.14457473652961259</v>
      </c>
    </row>
    <row r="320" spans="1:100" s="298" customFormat="1" ht="7.5" customHeight="1" x14ac:dyDescent="0.25">
      <c r="A320" s="306"/>
      <c r="B320" s="292"/>
      <c r="C320" s="292"/>
      <c r="D320" s="292"/>
      <c r="E320" s="292"/>
      <c r="F320" s="292"/>
      <c r="G320" s="292"/>
      <c r="H320" s="292"/>
      <c r="I320" s="292"/>
      <c r="J320" s="292"/>
      <c r="K320" s="292"/>
      <c r="L320" s="292"/>
      <c r="M320" s="292"/>
      <c r="N320" s="292"/>
      <c r="O320" s="292"/>
      <c r="P320" s="292"/>
      <c r="Q320" s="292"/>
      <c r="R320" s="292"/>
      <c r="S320" s="292"/>
      <c r="T320" s="292"/>
      <c r="U320" s="292"/>
      <c r="V320" s="292"/>
      <c r="W320" s="292"/>
      <c r="X320" s="292"/>
      <c r="Y320" s="292"/>
      <c r="Z320" s="292"/>
      <c r="AA320" s="292"/>
      <c r="AB320" s="292"/>
      <c r="AC320" s="292"/>
      <c r="AD320" s="292"/>
      <c r="AE320" s="292"/>
      <c r="AF320" s="292"/>
      <c r="AG320" s="292"/>
      <c r="AH320" s="292"/>
      <c r="AI320" s="292"/>
      <c r="AJ320" s="292"/>
      <c r="AK320" s="292"/>
      <c r="AL320" s="292"/>
      <c r="AM320" s="292"/>
      <c r="AN320" s="292"/>
      <c r="AO320" s="292"/>
      <c r="AP320" s="292"/>
      <c r="AQ320" s="292"/>
      <c r="AR320" s="292"/>
      <c r="AS320" s="292"/>
      <c r="AT320" s="292"/>
      <c r="AU320" s="292"/>
      <c r="AV320" s="292"/>
      <c r="AW320" s="292"/>
      <c r="AX320" s="292"/>
      <c r="AY320" s="292"/>
      <c r="AZ320" s="292"/>
      <c r="BA320" s="292"/>
      <c r="BB320" s="292"/>
      <c r="BC320" s="292"/>
      <c r="BD320" s="292"/>
      <c r="BE320" s="292"/>
      <c r="BF320" s="292"/>
      <c r="BG320" s="292"/>
      <c r="BH320" s="292"/>
      <c r="BI320" s="292"/>
      <c r="BJ320" s="292"/>
      <c r="BK320" s="292"/>
      <c r="BL320" s="292"/>
      <c r="BM320" s="292"/>
      <c r="BN320" s="292"/>
      <c r="BO320" s="292"/>
      <c r="BP320" s="292"/>
      <c r="BQ320" s="292"/>
      <c r="BR320" s="292"/>
      <c r="BS320" s="292"/>
      <c r="BT320" s="292"/>
      <c r="BU320" s="292"/>
      <c r="BV320" s="292"/>
      <c r="BW320" s="292"/>
      <c r="BX320" s="292"/>
      <c r="BY320" s="292"/>
      <c r="BZ320" s="292"/>
      <c r="CA320" s="292"/>
      <c r="CB320" s="292"/>
      <c r="CC320" s="292"/>
      <c r="CD320" s="292"/>
      <c r="CE320" s="292"/>
      <c r="CF320" s="292"/>
      <c r="CG320" s="292"/>
      <c r="CH320" s="292"/>
      <c r="CI320" s="292"/>
      <c r="CJ320" s="292"/>
      <c r="CK320" s="292"/>
      <c r="CL320" s="292"/>
      <c r="CM320" s="292"/>
      <c r="CN320" s="334"/>
      <c r="CO320" s="334"/>
      <c r="CP320" s="334"/>
      <c r="CQ320" s="334"/>
      <c r="CR320" s="334"/>
      <c r="CS320" s="334"/>
      <c r="CT320" s="334"/>
      <c r="CU320" s="334"/>
      <c r="CV320" s="334"/>
    </row>
    <row r="321" spans="1:100" s="298" customFormat="1" x14ac:dyDescent="0.25">
      <c r="A321" s="306" t="s">
        <v>17</v>
      </c>
      <c r="B321" s="292">
        <f>[3]Здравоохранение!$E31</f>
        <v>0.04</v>
      </c>
      <c r="C321" s="292">
        <f>[3]Здравоохранение!$G31</f>
        <v>0.04</v>
      </c>
      <c r="D321" s="292">
        <f>[3]Здравоохранение!$I31</f>
        <v>0.04</v>
      </c>
      <c r="E321" s="292">
        <f>[3]Здравоохранение!$K31</f>
        <v>7.2999999999999995E-2</v>
      </c>
      <c r="F321" s="292">
        <f>[3]Здравоохранение!$K31</f>
        <v>7.2999999999999995E-2</v>
      </c>
      <c r="G321" s="292">
        <f>[3]Здравоохранение!$K31</f>
        <v>7.2999999999999995E-2</v>
      </c>
      <c r="H321" s="292">
        <f>[3]Здравоохранение!$Q31</f>
        <v>1.6E-2</v>
      </c>
      <c r="I321" s="292">
        <f>[3]Здравоохранение!$S31</f>
        <v>1.6E-2</v>
      </c>
      <c r="J321" s="292">
        <f>[3]Здравоохранение!$U31</f>
        <v>1.6E-2</v>
      </c>
      <c r="K321" s="292">
        <f>[3]Здравоохранение!$W31</f>
        <v>7.2999999999999995E-2</v>
      </c>
      <c r="L321" s="292">
        <f>[3]Здравоохранение!$Y31</f>
        <v>7.2999999999999995E-2</v>
      </c>
      <c r="M321" s="292">
        <f>[3]Здравоохранение!$AA31</f>
        <v>7.2999999999999995E-2</v>
      </c>
      <c r="N321" s="292">
        <f>[3]Здравоохранение!$AC31</f>
        <v>2.4E-2</v>
      </c>
      <c r="O321" s="292">
        <f>[3]Здравоохранение!$AE31</f>
        <v>2.4E-2</v>
      </c>
      <c r="P321" s="292">
        <f>[3]Здравоохранение!$AG31</f>
        <v>2.4E-2</v>
      </c>
      <c r="Q321" s="292">
        <f>[3]Здравоохранение!$AI31</f>
        <v>0.19700000000000001</v>
      </c>
      <c r="R321" s="292">
        <f>[3]Здравоохранение!$AK31</f>
        <v>0.19700000000000001</v>
      </c>
      <c r="S321" s="292">
        <f>[3]Здравоохранение!$AM31</f>
        <v>0.19700000000000001</v>
      </c>
      <c r="T321" s="292">
        <f>[3]Здравоохранение!$AO31</f>
        <v>2.9000000000000001E-2</v>
      </c>
      <c r="U321" s="292">
        <f>[3]Здравоохранение!$AQ31</f>
        <v>2.9000000000000001E-2</v>
      </c>
      <c r="V321" s="292">
        <f>[3]Здравоохранение!$AS31</f>
        <v>2.9000000000000001E-2</v>
      </c>
      <c r="W321" s="292">
        <f>[3]Здравоохранение!$AU31</f>
        <v>0.14000000000000001</v>
      </c>
      <c r="X321" s="292">
        <f>[3]Здравоохранение!$AW31</f>
        <v>0.14000000000000001</v>
      </c>
      <c r="Y321" s="292">
        <f>[3]Здравоохранение!$AY31</f>
        <v>0.14000000000000001</v>
      </c>
      <c r="Z321" s="292">
        <f>[3]Здравоохранение!$BA31</f>
        <v>7.4999999999999997E-2</v>
      </c>
      <c r="AA321" s="292">
        <f>[3]Здравоохранение!$BC31</f>
        <v>7.4999999999999997E-2</v>
      </c>
      <c r="AB321" s="292">
        <f>[3]Здравоохранение!$BE31</f>
        <v>7.4999999999999997E-2</v>
      </c>
      <c r="AC321" s="292">
        <f>[3]Здравоохранение!$BG31</f>
        <v>0.10199999999999999</v>
      </c>
      <c r="AD321" s="292">
        <f>[3]Здравоохранение!$BI31</f>
        <v>0.10199999999999999</v>
      </c>
      <c r="AE321" s="292">
        <f>[3]Здравоохранение!$BK31</f>
        <v>0.10199999999999999</v>
      </c>
      <c r="AF321" s="292">
        <f>MAX(B301:B343)</f>
        <v>1</v>
      </c>
      <c r="AG321" s="292">
        <f t="shared" ref="AG321:BI321" si="2071">MAX(C301:C343)</f>
        <v>1</v>
      </c>
      <c r="AH321" s="292">
        <f t="shared" si="2071"/>
        <v>1</v>
      </c>
      <c r="AI321" s="292">
        <f t="shared" si="2071"/>
        <v>1</v>
      </c>
      <c r="AJ321" s="292">
        <f t="shared" si="2071"/>
        <v>1</v>
      </c>
      <c r="AK321" s="292">
        <f t="shared" si="2071"/>
        <v>1</v>
      </c>
      <c r="AL321" s="292">
        <f t="shared" si="2071"/>
        <v>1</v>
      </c>
      <c r="AM321" s="292">
        <f t="shared" si="2071"/>
        <v>1</v>
      </c>
      <c r="AN321" s="292">
        <f t="shared" ref="AN321:AY321" si="2072">MAX(J301:J343)</f>
        <v>1</v>
      </c>
      <c r="AO321" s="292">
        <f t="shared" si="2072"/>
        <v>1</v>
      </c>
      <c r="AP321" s="292">
        <f t="shared" si="2072"/>
        <v>1</v>
      </c>
      <c r="AQ321" s="292">
        <f t="shared" si="2072"/>
        <v>1</v>
      </c>
      <c r="AR321" s="292">
        <f t="shared" si="2072"/>
        <v>1</v>
      </c>
      <c r="AS321" s="292">
        <f t="shared" si="2072"/>
        <v>1</v>
      </c>
      <c r="AT321" s="292">
        <f t="shared" si="2072"/>
        <v>1</v>
      </c>
      <c r="AU321" s="292">
        <f t="shared" si="2072"/>
        <v>1</v>
      </c>
      <c r="AV321" s="292">
        <f t="shared" si="2072"/>
        <v>1</v>
      </c>
      <c r="AW321" s="292">
        <f t="shared" si="2072"/>
        <v>1</v>
      </c>
      <c r="AX321" s="292">
        <f t="shared" si="2072"/>
        <v>1</v>
      </c>
      <c r="AY321" s="292">
        <f t="shared" si="2072"/>
        <v>1</v>
      </c>
      <c r="AZ321" s="292">
        <f t="shared" si="2071"/>
        <v>1</v>
      </c>
      <c r="BA321" s="292">
        <f t="shared" si="2071"/>
        <v>1</v>
      </c>
      <c r="BB321" s="292">
        <f t="shared" si="2071"/>
        <v>1</v>
      </c>
      <c r="BC321" s="292">
        <f t="shared" si="2071"/>
        <v>1</v>
      </c>
      <c r="BD321" s="292">
        <f t="shared" si="2071"/>
        <v>1</v>
      </c>
      <c r="BE321" s="292">
        <f t="shared" si="2071"/>
        <v>1</v>
      </c>
      <c r="BF321" s="292">
        <f t="shared" si="2071"/>
        <v>1</v>
      </c>
      <c r="BG321" s="292">
        <f t="shared" si="2071"/>
        <v>1</v>
      </c>
      <c r="BH321" s="292">
        <f t="shared" si="2071"/>
        <v>1</v>
      </c>
      <c r="BI321" s="292">
        <f t="shared" si="2071"/>
        <v>1</v>
      </c>
      <c r="BJ321" s="292">
        <f t="shared" si="1844"/>
        <v>0.04</v>
      </c>
      <c r="BK321" s="292">
        <f t="shared" ref="BK321" si="2073">C321/AG321</f>
        <v>0.04</v>
      </c>
      <c r="BL321" s="292">
        <f t="shared" ref="BL321" si="2074">D321/AH321</f>
        <v>0.04</v>
      </c>
      <c r="BM321" s="292">
        <f t="shared" ref="BM321" si="2075">E321/AI321</f>
        <v>7.2999999999999995E-2</v>
      </c>
      <c r="BN321" s="292">
        <f t="shared" ref="BN321" si="2076">F321/AJ321</f>
        <v>7.2999999999999995E-2</v>
      </c>
      <c r="BO321" s="292">
        <f t="shared" ref="BO321" si="2077">G321/AK321</f>
        <v>7.2999999999999995E-2</v>
      </c>
      <c r="BP321" s="292">
        <f t="shared" ref="BP321" si="2078">H321/AL321</f>
        <v>1.6E-2</v>
      </c>
      <c r="BQ321" s="292">
        <f t="shared" ref="BQ321" si="2079">I321/AM321</f>
        <v>1.6E-2</v>
      </c>
      <c r="BR321" s="292">
        <f t="shared" ref="BR321:CC321" si="2080">J321/AN321</f>
        <v>1.6E-2</v>
      </c>
      <c r="BS321" s="292">
        <f t="shared" si="2080"/>
        <v>7.2999999999999995E-2</v>
      </c>
      <c r="BT321" s="292">
        <f t="shared" si="2080"/>
        <v>7.2999999999999995E-2</v>
      </c>
      <c r="BU321" s="292">
        <f t="shared" si="2080"/>
        <v>7.2999999999999995E-2</v>
      </c>
      <c r="BV321" s="292">
        <f t="shared" si="2080"/>
        <v>2.4E-2</v>
      </c>
      <c r="BW321" s="292">
        <f t="shared" si="2080"/>
        <v>2.4E-2</v>
      </c>
      <c r="BX321" s="292">
        <f t="shared" si="2080"/>
        <v>2.4E-2</v>
      </c>
      <c r="BY321" s="292">
        <f t="shared" si="2080"/>
        <v>0.19700000000000001</v>
      </c>
      <c r="BZ321" s="292">
        <f t="shared" si="2080"/>
        <v>0.19700000000000001</v>
      </c>
      <c r="CA321" s="292">
        <f t="shared" si="2080"/>
        <v>0.19700000000000001</v>
      </c>
      <c r="CB321" s="292">
        <f t="shared" si="2080"/>
        <v>2.9000000000000001E-2</v>
      </c>
      <c r="CC321" s="292">
        <f t="shared" si="2080"/>
        <v>2.9000000000000001E-2</v>
      </c>
      <c r="CD321" s="292">
        <f t="shared" ref="CD321" si="2081">V321/AZ321</f>
        <v>2.9000000000000001E-2</v>
      </c>
      <c r="CE321" s="292">
        <f t="shared" ref="CE321" si="2082">W321/BA321</f>
        <v>0.14000000000000001</v>
      </c>
      <c r="CF321" s="292">
        <f t="shared" ref="CF321" si="2083">X321/BB321</f>
        <v>0.14000000000000001</v>
      </c>
      <c r="CG321" s="292">
        <f t="shared" ref="CG321" si="2084">Y321/BC321</f>
        <v>0.14000000000000001</v>
      </c>
      <c r="CH321" s="292">
        <f t="shared" ref="CH321" si="2085">Z321/BD321</f>
        <v>7.4999999999999997E-2</v>
      </c>
      <c r="CI321" s="292">
        <f t="shared" ref="CI321" si="2086">AA321/BE321</f>
        <v>7.4999999999999997E-2</v>
      </c>
      <c r="CJ321" s="292">
        <f t="shared" ref="CJ321" si="2087">AB321/BF321</f>
        <v>7.4999999999999997E-2</v>
      </c>
      <c r="CK321" s="292">
        <f t="shared" ref="CK321" si="2088">AC321/BG321</f>
        <v>0.10199999999999999</v>
      </c>
      <c r="CL321" s="292">
        <f t="shared" ref="CL321" si="2089">AD321/BH321</f>
        <v>0.10199999999999999</v>
      </c>
      <c r="CM321" s="292">
        <f t="shared" ref="CM321" si="2090">AE321/BI321</f>
        <v>0.10199999999999999</v>
      </c>
      <c r="CN321" s="334">
        <f t="shared" si="1863"/>
        <v>7.6899999999999996E-2</v>
      </c>
      <c r="CO321" s="334">
        <f t="shared" si="1864"/>
        <v>7.6899999999999996E-2</v>
      </c>
      <c r="CP321" s="334">
        <f t="shared" si="1865"/>
        <v>7.6899999999999996E-2</v>
      </c>
      <c r="CQ321" s="334">
        <f>MAX(CN301:CN343)</f>
        <v>0.67369999999999997</v>
      </c>
      <c r="CR321" s="334">
        <f t="shared" ref="CR321" si="2091">MAX(CO301:CO343)</f>
        <v>0.67369999999999997</v>
      </c>
      <c r="CS321" s="334">
        <f t="shared" ref="CS321" si="2092">MAX(CP301:CP343)</f>
        <v>0.67369999999999997</v>
      </c>
      <c r="CT321" s="334">
        <f t="shared" ref="CT321" si="2093">CN321/CQ321</f>
        <v>0.11414576220869824</v>
      </c>
      <c r="CU321" s="334">
        <f t="shared" ref="CU321" si="2094">CO321/CR321</f>
        <v>0.11414576220869824</v>
      </c>
      <c r="CV321" s="334">
        <f t="shared" ref="CV321" si="2095">CP321/CS321</f>
        <v>0.11414576220869824</v>
      </c>
    </row>
    <row r="322" spans="1:100" s="298" customFormat="1" ht="7.5" customHeight="1" x14ac:dyDescent="0.25">
      <c r="A322" s="306"/>
      <c r="B322" s="292"/>
      <c r="C322" s="292"/>
      <c r="D322" s="292"/>
      <c r="E322" s="292"/>
      <c r="F322" s="292"/>
      <c r="G322" s="292"/>
      <c r="H322" s="292"/>
      <c r="I322" s="292"/>
      <c r="J322" s="292"/>
      <c r="K322" s="292"/>
      <c r="L322" s="292"/>
      <c r="M322" s="292"/>
      <c r="N322" s="292"/>
      <c r="O322" s="292"/>
      <c r="P322" s="292"/>
      <c r="Q322" s="292"/>
      <c r="R322" s="292"/>
      <c r="S322" s="292"/>
      <c r="T322" s="292"/>
      <c r="U322" s="292"/>
      <c r="V322" s="292"/>
      <c r="W322" s="292"/>
      <c r="X322" s="292"/>
      <c r="Y322" s="292"/>
      <c r="Z322" s="292"/>
      <c r="AA322" s="292"/>
      <c r="AB322" s="292"/>
      <c r="AC322" s="292"/>
      <c r="AD322" s="292"/>
      <c r="AE322" s="292"/>
      <c r="AF322" s="292"/>
      <c r="AG322" s="292"/>
      <c r="AH322" s="292"/>
      <c r="AI322" s="292"/>
      <c r="AJ322" s="292"/>
      <c r="AK322" s="292"/>
      <c r="AL322" s="292"/>
      <c r="AM322" s="292"/>
      <c r="AN322" s="292"/>
      <c r="AO322" s="292"/>
      <c r="AP322" s="292"/>
      <c r="AQ322" s="292"/>
      <c r="AR322" s="292"/>
      <c r="AS322" s="292"/>
      <c r="AT322" s="292"/>
      <c r="AU322" s="292"/>
      <c r="AV322" s="292"/>
      <c r="AW322" s="292"/>
      <c r="AX322" s="292"/>
      <c r="AY322" s="292"/>
      <c r="AZ322" s="292"/>
      <c r="BA322" s="292"/>
      <c r="BB322" s="292"/>
      <c r="BC322" s="292"/>
      <c r="BD322" s="292"/>
      <c r="BE322" s="292"/>
      <c r="BF322" s="292"/>
      <c r="BG322" s="292"/>
      <c r="BH322" s="292"/>
      <c r="BI322" s="292"/>
      <c r="BJ322" s="292"/>
      <c r="BK322" s="292"/>
      <c r="BL322" s="292"/>
      <c r="BM322" s="292"/>
      <c r="BN322" s="292"/>
      <c r="BO322" s="292"/>
      <c r="BP322" s="292"/>
      <c r="BQ322" s="292"/>
      <c r="BR322" s="292"/>
      <c r="BS322" s="292"/>
      <c r="BT322" s="292"/>
      <c r="BU322" s="292"/>
      <c r="BV322" s="292"/>
      <c r="BW322" s="292"/>
      <c r="BX322" s="292"/>
      <c r="BY322" s="292"/>
      <c r="BZ322" s="292"/>
      <c r="CA322" s="292"/>
      <c r="CB322" s="292"/>
      <c r="CC322" s="292"/>
      <c r="CD322" s="292"/>
      <c r="CE322" s="292"/>
      <c r="CF322" s="292"/>
      <c r="CG322" s="292"/>
      <c r="CH322" s="292"/>
      <c r="CI322" s="292"/>
      <c r="CJ322" s="292"/>
      <c r="CK322" s="292"/>
      <c r="CL322" s="292"/>
      <c r="CM322" s="292"/>
      <c r="CN322" s="334"/>
      <c r="CO322" s="334"/>
      <c r="CP322" s="334"/>
      <c r="CQ322" s="334"/>
      <c r="CR322" s="334"/>
      <c r="CS322" s="334"/>
      <c r="CT322" s="334"/>
      <c r="CU322" s="334"/>
      <c r="CV322" s="334"/>
    </row>
    <row r="323" spans="1:100" s="298" customFormat="1" x14ac:dyDescent="0.25">
      <c r="A323" s="306" t="s">
        <v>18</v>
      </c>
      <c r="B323" s="292">
        <f>[3]Здравоохранение!$E33</f>
        <v>0.04</v>
      </c>
      <c r="C323" s="292">
        <f>[3]Здравоохранение!$G33</f>
        <v>0.04</v>
      </c>
      <c r="D323" s="292">
        <f>[3]Здравоохранение!$I33</f>
        <v>0.04</v>
      </c>
      <c r="E323" s="292">
        <f>[3]Здравоохранение!$K33</f>
        <v>0.105</v>
      </c>
      <c r="F323" s="292">
        <f>[3]Здравоохранение!$K33</f>
        <v>0.105</v>
      </c>
      <c r="G323" s="292">
        <f>[3]Здравоохранение!$K33</f>
        <v>0.105</v>
      </c>
      <c r="H323" s="292">
        <f>[3]Здравоохранение!$Q33</f>
        <v>1.6E-2</v>
      </c>
      <c r="I323" s="292">
        <f>[3]Здравоохранение!$S33</f>
        <v>1.6E-2</v>
      </c>
      <c r="J323" s="292">
        <f>[3]Здравоохранение!$U33</f>
        <v>1.6E-2</v>
      </c>
      <c r="K323" s="292">
        <f>[3]Здравоохранение!$W33</f>
        <v>0.105</v>
      </c>
      <c r="L323" s="292">
        <f>[3]Здравоохранение!$Y33</f>
        <v>0.105</v>
      </c>
      <c r="M323" s="292">
        <f>[3]Здравоохранение!$AA33</f>
        <v>0.105</v>
      </c>
      <c r="N323" s="292">
        <f>[3]Здравоохранение!$AC33</f>
        <v>2.7E-2</v>
      </c>
      <c r="O323" s="292">
        <f>[3]Здравоохранение!$AE33</f>
        <v>2.7E-2</v>
      </c>
      <c r="P323" s="292">
        <f>[3]Здравоохранение!$AG33</f>
        <v>2.7E-2</v>
      </c>
      <c r="Q323" s="292">
        <f>[3]Здравоохранение!$AI33</f>
        <v>0.31</v>
      </c>
      <c r="R323" s="292">
        <f>[3]Здравоохранение!$AK33</f>
        <v>0.31</v>
      </c>
      <c r="S323" s="292">
        <f>[3]Здравоохранение!$AM33</f>
        <v>0.31</v>
      </c>
      <c r="T323" s="292">
        <f>[3]Здравоохранение!$AO33</f>
        <v>4.2000000000000003E-2</v>
      </c>
      <c r="U323" s="292">
        <f>[3]Здравоохранение!$AQ33</f>
        <v>4.2000000000000003E-2</v>
      </c>
      <c r="V323" s="292">
        <f>[3]Здравоохранение!$AS33</f>
        <v>4.2000000000000003E-2</v>
      </c>
      <c r="W323" s="292">
        <f>[3]Здравоохранение!$AU33</f>
        <v>0.28799999999999998</v>
      </c>
      <c r="X323" s="292">
        <f>[3]Здравоохранение!$AW33</f>
        <v>0.28799999999999998</v>
      </c>
      <c r="Y323" s="292">
        <f>[3]Здравоохранение!$AY33</f>
        <v>0.28799999999999998</v>
      </c>
      <c r="Z323" s="292">
        <f>[3]Здравоохранение!$BA33</f>
        <v>8.2000000000000003E-2</v>
      </c>
      <c r="AA323" s="292">
        <f>[3]Здравоохранение!$BC33</f>
        <v>8.2000000000000003E-2</v>
      </c>
      <c r="AB323" s="292">
        <f>[3]Здравоохранение!$BE33</f>
        <v>8.2000000000000003E-2</v>
      </c>
      <c r="AC323" s="292">
        <f>[3]Здравоохранение!$BG33</f>
        <v>7.8E-2</v>
      </c>
      <c r="AD323" s="292">
        <f>[3]Здравоохранение!$BI33</f>
        <v>7.8E-2</v>
      </c>
      <c r="AE323" s="292">
        <f>[3]Здравоохранение!$BK33</f>
        <v>7.8E-2</v>
      </c>
      <c r="AF323" s="292">
        <f>MAX(B301:B343)</f>
        <v>1</v>
      </c>
      <c r="AG323" s="292">
        <f t="shared" ref="AG323:BI323" si="2096">MAX(C301:C343)</f>
        <v>1</v>
      </c>
      <c r="AH323" s="292">
        <f t="shared" si="2096"/>
        <v>1</v>
      </c>
      <c r="AI323" s="292">
        <f t="shared" si="2096"/>
        <v>1</v>
      </c>
      <c r="AJ323" s="292">
        <f t="shared" si="2096"/>
        <v>1</v>
      </c>
      <c r="AK323" s="292">
        <f t="shared" si="2096"/>
        <v>1</v>
      </c>
      <c r="AL323" s="292">
        <f t="shared" si="2096"/>
        <v>1</v>
      </c>
      <c r="AM323" s="292">
        <f t="shared" si="2096"/>
        <v>1</v>
      </c>
      <c r="AN323" s="292">
        <f t="shared" ref="AN323:AY323" si="2097">MAX(J301:J343)</f>
        <v>1</v>
      </c>
      <c r="AO323" s="292">
        <f t="shared" si="2097"/>
        <v>1</v>
      </c>
      <c r="AP323" s="292">
        <f t="shared" si="2097"/>
        <v>1</v>
      </c>
      <c r="AQ323" s="292">
        <f t="shared" si="2097"/>
        <v>1</v>
      </c>
      <c r="AR323" s="292">
        <f t="shared" si="2097"/>
        <v>1</v>
      </c>
      <c r="AS323" s="292">
        <f t="shared" si="2097"/>
        <v>1</v>
      </c>
      <c r="AT323" s="292">
        <f t="shared" si="2097"/>
        <v>1</v>
      </c>
      <c r="AU323" s="292">
        <f t="shared" si="2097"/>
        <v>1</v>
      </c>
      <c r="AV323" s="292">
        <f t="shared" si="2097"/>
        <v>1</v>
      </c>
      <c r="AW323" s="292">
        <f t="shared" si="2097"/>
        <v>1</v>
      </c>
      <c r="AX323" s="292">
        <f t="shared" si="2097"/>
        <v>1</v>
      </c>
      <c r="AY323" s="292">
        <f t="shared" si="2097"/>
        <v>1</v>
      </c>
      <c r="AZ323" s="292">
        <f t="shared" si="2096"/>
        <v>1</v>
      </c>
      <c r="BA323" s="292">
        <f t="shared" si="2096"/>
        <v>1</v>
      </c>
      <c r="BB323" s="292">
        <f t="shared" si="2096"/>
        <v>1</v>
      </c>
      <c r="BC323" s="292">
        <f t="shared" si="2096"/>
        <v>1</v>
      </c>
      <c r="BD323" s="292">
        <f t="shared" si="2096"/>
        <v>1</v>
      </c>
      <c r="BE323" s="292">
        <f t="shared" si="2096"/>
        <v>1</v>
      </c>
      <c r="BF323" s="292">
        <f t="shared" si="2096"/>
        <v>1</v>
      </c>
      <c r="BG323" s="292">
        <f t="shared" si="2096"/>
        <v>1</v>
      </c>
      <c r="BH323" s="292">
        <f t="shared" si="2096"/>
        <v>1</v>
      </c>
      <c r="BI323" s="292">
        <f t="shared" si="2096"/>
        <v>1</v>
      </c>
      <c r="BJ323" s="292">
        <f t="shared" si="1844"/>
        <v>0.04</v>
      </c>
      <c r="BK323" s="292">
        <f t="shared" ref="BK323" si="2098">C323/AG323</f>
        <v>0.04</v>
      </c>
      <c r="BL323" s="292">
        <f t="shared" ref="BL323" si="2099">D323/AH323</f>
        <v>0.04</v>
      </c>
      <c r="BM323" s="292">
        <f t="shared" ref="BM323" si="2100">E323/AI323</f>
        <v>0.105</v>
      </c>
      <c r="BN323" s="292">
        <f t="shared" ref="BN323" si="2101">F323/AJ323</f>
        <v>0.105</v>
      </c>
      <c r="BO323" s="292">
        <f t="shared" ref="BO323" si="2102">G323/AK323</f>
        <v>0.105</v>
      </c>
      <c r="BP323" s="292">
        <f t="shared" ref="BP323" si="2103">H323/AL323</f>
        <v>1.6E-2</v>
      </c>
      <c r="BQ323" s="292">
        <f t="shared" ref="BQ323" si="2104">I323/AM323</f>
        <v>1.6E-2</v>
      </c>
      <c r="BR323" s="292">
        <f t="shared" ref="BR323:CC323" si="2105">J323/AN323</f>
        <v>1.6E-2</v>
      </c>
      <c r="BS323" s="292">
        <f t="shared" si="2105"/>
        <v>0.105</v>
      </c>
      <c r="BT323" s="292">
        <f t="shared" si="2105"/>
        <v>0.105</v>
      </c>
      <c r="BU323" s="292">
        <f t="shared" si="2105"/>
        <v>0.105</v>
      </c>
      <c r="BV323" s="292">
        <f t="shared" si="2105"/>
        <v>2.7E-2</v>
      </c>
      <c r="BW323" s="292">
        <f t="shared" si="2105"/>
        <v>2.7E-2</v>
      </c>
      <c r="BX323" s="292">
        <f t="shared" si="2105"/>
        <v>2.7E-2</v>
      </c>
      <c r="BY323" s="292">
        <f t="shared" si="2105"/>
        <v>0.31</v>
      </c>
      <c r="BZ323" s="292">
        <f t="shared" si="2105"/>
        <v>0.31</v>
      </c>
      <c r="CA323" s="292">
        <f t="shared" si="2105"/>
        <v>0.31</v>
      </c>
      <c r="CB323" s="292">
        <f t="shared" si="2105"/>
        <v>4.2000000000000003E-2</v>
      </c>
      <c r="CC323" s="292">
        <f t="shared" si="2105"/>
        <v>4.2000000000000003E-2</v>
      </c>
      <c r="CD323" s="292">
        <f t="shared" ref="CD323" si="2106">V323/AZ323</f>
        <v>4.2000000000000003E-2</v>
      </c>
      <c r="CE323" s="292">
        <f t="shared" ref="CE323" si="2107">W323/BA323</f>
        <v>0.28799999999999998</v>
      </c>
      <c r="CF323" s="292">
        <f t="shared" ref="CF323" si="2108">X323/BB323</f>
        <v>0.28799999999999998</v>
      </c>
      <c r="CG323" s="292">
        <f t="shared" ref="CG323" si="2109">Y323/BC323</f>
        <v>0.28799999999999998</v>
      </c>
      <c r="CH323" s="292">
        <f t="shared" ref="CH323" si="2110">Z323/BD323</f>
        <v>8.2000000000000003E-2</v>
      </c>
      <c r="CI323" s="292">
        <f t="shared" ref="CI323" si="2111">AA323/BE323</f>
        <v>8.2000000000000003E-2</v>
      </c>
      <c r="CJ323" s="292">
        <f t="shared" ref="CJ323" si="2112">AB323/BF323</f>
        <v>8.2000000000000003E-2</v>
      </c>
      <c r="CK323" s="292">
        <f t="shared" ref="CK323" si="2113">AC323/BG323</f>
        <v>7.8E-2</v>
      </c>
      <c r="CL323" s="292">
        <f t="shared" ref="CL323" si="2114">AD323/BH323</f>
        <v>7.8E-2</v>
      </c>
      <c r="CM323" s="292">
        <f t="shared" ref="CM323" si="2115">AE323/BI323</f>
        <v>7.8E-2</v>
      </c>
      <c r="CN323" s="334">
        <f t="shared" si="1863"/>
        <v>0.10930000000000002</v>
      </c>
      <c r="CO323" s="334">
        <f t="shared" si="1864"/>
        <v>0.10930000000000002</v>
      </c>
      <c r="CP323" s="334">
        <f t="shared" si="1865"/>
        <v>0.10930000000000002</v>
      </c>
      <c r="CQ323" s="334">
        <f>MAX(CN301:CN343)</f>
        <v>0.67369999999999997</v>
      </c>
      <c r="CR323" s="334">
        <f t="shared" ref="CR323" si="2116">MAX(CO301:CO343)</f>
        <v>0.67369999999999997</v>
      </c>
      <c r="CS323" s="334">
        <f t="shared" ref="CS323" si="2117">MAX(CP301:CP343)</f>
        <v>0.67369999999999997</v>
      </c>
      <c r="CT323" s="334">
        <f t="shared" ref="CT323" si="2118">CN323/CQ323</f>
        <v>0.16223838503785071</v>
      </c>
      <c r="CU323" s="334">
        <f t="shared" ref="CU323" si="2119">CO323/CR323</f>
        <v>0.16223838503785071</v>
      </c>
      <c r="CV323" s="334">
        <f t="shared" ref="CV323" si="2120">CP323/CS323</f>
        <v>0.16223838503785071</v>
      </c>
    </row>
    <row r="324" spans="1:100" s="298" customFormat="1" ht="7.5" customHeight="1" x14ac:dyDescent="0.25">
      <c r="A324" s="306"/>
      <c r="B324" s="292"/>
      <c r="C324" s="292"/>
      <c r="D324" s="292"/>
      <c r="E324" s="292"/>
      <c r="F324" s="292"/>
      <c r="G324" s="292"/>
      <c r="H324" s="292"/>
      <c r="I324" s="292"/>
      <c r="J324" s="292"/>
      <c r="K324" s="292"/>
      <c r="L324" s="292"/>
      <c r="M324" s="292"/>
      <c r="N324" s="292"/>
      <c r="O324" s="292"/>
      <c r="P324" s="292"/>
      <c r="Q324" s="292"/>
      <c r="R324" s="292"/>
      <c r="S324" s="292"/>
      <c r="T324" s="292"/>
      <c r="U324" s="292"/>
      <c r="V324" s="292"/>
      <c r="W324" s="292"/>
      <c r="X324" s="292"/>
      <c r="Y324" s="292"/>
      <c r="Z324" s="292"/>
      <c r="AA324" s="292"/>
      <c r="AB324" s="292"/>
      <c r="AC324" s="292"/>
      <c r="AD324" s="292"/>
      <c r="AE324" s="292"/>
      <c r="AF324" s="292"/>
      <c r="AG324" s="292"/>
      <c r="AH324" s="292"/>
      <c r="AI324" s="292"/>
      <c r="AJ324" s="292"/>
      <c r="AK324" s="292"/>
      <c r="AL324" s="292"/>
      <c r="AM324" s="292"/>
      <c r="AN324" s="292"/>
      <c r="AO324" s="292"/>
      <c r="AP324" s="292"/>
      <c r="AQ324" s="292"/>
      <c r="AR324" s="292"/>
      <c r="AS324" s="292"/>
      <c r="AT324" s="292"/>
      <c r="AU324" s="292"/>
      <c r="AV324" s="292"/>
      <c r="AW324" s="292"/>
      <c r="AX324" s="292"/>
      <c r="AY324" s="292"/>
      <c r="AZ324" s="292"/>
      <c r="BA324" s="292"/>
      <c r="BB324" s="292"/>
      <c r="BC324" s="292"/>
      <c r="BD324" s="292"/>
      <c r="BE324" s="292"/>
      <c r="BF324" s="292"/>
      <c r="BG324" s="292"/>
      <c r="BH324" s="292"/>
      <c r="BI324" s="292"/>
      <c r="BJ324" s="292"/>
      <c r="BK324" s="292"/>
      <c r="BL324" s="292"/>
      <c r="BM324" s="292"/>
      <c r="BN324" s="292"/>
      <c r="BO324" s="292"/>
      <c r="BP324" s="292"/>
      <c r="BQ324" s="292"/>
      <c r="BR324" s="292"/>
      <c r="BS324" s="292"/>
      <c r="BT324" s="292"/>
      <c r="BU324" s="292"/>
      <c r="BV324" s="292"/>
      <c r="BW324" s="292"/>
      <c r="BX324" s="292"/>
      <c r="BY324" s="292"/>
      <c r="BZ324" s="292"/>
      <c r="CA324" s="292"/>
      <c r="CB324" s="292"/>
      <c r="CC324" s="292"/>
      <c r="CD324" s="292"/>
      <c r="CE324" s="292"/>
      <c r="CF324" s="292"/>
      <c r="CG324" s="292"/>
      <c r="CH324" s="292"/>
      <c r="CI324" s="292"/>
      <c r="CJ324" s="292"/>
      <c r="CK324" s="292"/>
      <c r="CL324" s="292"/>
      <c r="CM324" s="292"/>
      <c r="CN324" s="334"/>
      <c r="CO324" s="334"/>
      <c r="CP324" s="334"/>
      <c r="CQ324" s="334"/>
      <c r="CR324" s="334"/>
      <c r="CS324" s="334"/>
      <c r="CT324" s="334"/>
      <c r="CU324" s="334"/>
      <c r="CV324" s="334"/>
    </row>
    <row r="325" spans="1:100" s="298" customFormat="1" x14ac:dyDescent="0.25">
      <c r="A325" s="306" t="s">
        <v>19</v>
      </c>
      <c r="B325" s="292">
        <f>[3]Здравоохранение!$E35</f>
        <v>0.04</v>
      </c>
      <c r="C325" s="292">
        <f>[3]Здравоохранение!$G35</f>
        <v>0.04</v>
      </c>
      <c r="D325" s="292">
        <f>[3]Здравоохранение!$I35</f>
        <v>0.04</v>
      </c>
      <c r="E325" s="292">
        <f>[3]Здравоохранение!$K35</f>
        <v>0.121</v>
      </c>
      <c r="F325" s="292">
        <f>[3]Здравоохранение!$K35</f>
        <v>0.121</v>
      </c>
      <c r="G325" s="292">
        <f>[3]Здравоохранение!$K35</f>
        <v>0.121</v>
      </c>
      <c r="H325" s="292">
        <f>[3]Здравоохранение!$Q35</f>
        <v>1.6E-2</v>
      </c>
      <c r="I325" s="292">
        <f>[3]Здравоохранение!$S35</f>
        <v>1.6E-2</v>
      </c>
      <c r="J325" s="292">
        <f>[3]Здравоохранение!$U35</f>
        <v>1.6E-2</v>
      </c>
      <c r="K325" s="292">
        <f>[3]Здравоохранение!$W35</f>
        <v>0.121</v>
      </c>
      <c r="L325" s="292">
        <f>[3]Здравоохранение!$Y35</f>
        <v>0.121</v>
      </c>
      <c r="M325" s="292">
        <f>[3]Здравоохранение!$AA35</f>
        <v>0.121</v>
      </c>
      <c r="N325" s="292">
        <f>[3]Здравоохранение!$AC35</f>
        <v>2.4E-2</v>
      </c>
      <c r="O325" s="292">
        <f>[3]Здравоохранение!$AE35</f>
        <v>2.4E-2</v>
      </c>
      <c r="P325" s="292">
        <f>[3]Здравоохранение!$AG35</f>
        <v>2.4E-2</v>
      </c>
      <c r="Q325" s="292">
        <f>[3]Здравоохранение!$AI35</f>
        <v>0.31900000000000001</v>
      </c>
      <c r="R325" s="292">
        <f>[3]Здравоохранение!$AK35</f>
        <v>0.31900000000000001</v>
      </c>
      <c r="S325" s="292">
        <f>[3]Здравоохранение!$AM35</f>
        <v>0.31900000000000001</v>
      </c>
      <c r="T325" s="292">
        <f>[3]Здравоохранение!$AO35</f>
        <v>3.3000000000000002E-2</v>
      </c>
      <c r="U325" s="292">
        <f>[3]Здравоохранение!$AQ35</f>
        <v>3.3000000000000002E-2</v>
      </c>
      <c r="V325" s="292">
        <f>[3]Здравоохранение!$AS35</f>
        <v>3.3000000000000002E-2</v>
      </c>
      <c r="W325" s="292">
        <f>[3]Здравоохранение!$AU35</f>
        <v>0.26</v>
      </c>
      <c r="X325" s="292">
        <f>[3]Здравоохранение!$AW35</f>
        <v>0.26</v>
      </c>
      <c r="Y325" s="292">
        <f>[3]Здравоохранение!$AY35</f>
        <v>0.26</v>
      </c>
      <c r="Z325" s="292">
        <f>[3]Здравоохранение!$BA35</f>
        <v>5.6000000000000001E-2</v>
      </c>
      <c r="AA325" s="292">
        <f>[3]Здравоохранение!$BC35</f>
        <v>5.6000000000000001E-2</v>
      </c>
      <c r="AB325" s="292">
        <f>[3]Здравоохранение!$BE35</f>
        <v>5.6000000000000001E-2</v>
      </c>
      <c r="AC325" s="292">
        <f>[3]Здравоохранение!$BG35</f>
        <v>4.5999999999999999E-2</v>
      </c>
      <c r="AD325" s="292">
        <f>[3]Здравоохранение!$BI35</f>
        <v>4.5999999999999999E-2</v>
      </c>
      <c r="AE325" s="292">
        <f>[3]Здравоохранение!$BK35</f>
        <v>4.5999999999999999E-2</v>
      </c>
      <c r="AF325" s="292">
        <f>MAX(B301:B343)</f>
        <v>1</v>
      </c>
      <c r="AG325" s="292">
        <f t="shared" ref="AG325:BI325" si="2121">MAX(C301:C343)</f>
        <v>1</v>
      </c>
      <c r="AH325" s="292">
        <f t="shared" si="2121"/>
        <v>1</v>
      </c>
      <c r="AI325" s="292">
        <f t="shared" si="2121"/>
        <v>1</v>
      </c>
      <c r="AJ325" s="292">
        <f t="shared" si="2121"/>
        <v>1</v>
      </c>
      <c r="AK325" s="292">
        <f t="shared" si="2121"/>
        <v>1</v>
      </c>
      <c r="AL325" s="292">
        <f t="shared" si="2121"/>
        <v>1</v>
      </c>
      <c r="AM325" s="292">
        <f t="shared" si="2121"/>
        <v>1</v>
      </c>
      <c r="AN325" s="292">
        <f t="shared" ref="AN325:AY325" si="2122">MAX(J301:J343)</f>
        <v>1</v>
      </c>
      <c r="AO325" s="292">
        <f t="shared" si="2122"/>
        <v>1</v>
      </c>
      <c r="AP325" s="292">
        <f t="shared" si="2122"/>
        <v>1</v>
      </c>
      <c r="AQ325" s="292">
        <f t="shared" si="2122"/>
        <v>1</v>
      </c>
      <c r="AR325" s="292">
        <f t="shared" si="2122"/>
        <v>1</v>
      </c>
      <c r="AS325" s="292">
        <f t="shared" si="2122"/>
        <v>1</v>
      </c>
      <c r="AT325" s="292">
        <f t="shared" si="2122"/>
        <v>1</v>
      </c>
      <c r="AU325" s="292">
        <f t="shared" si="2122"/>
        <v>1</v>
      </c>
      <c r="AV325" s="292">
        <f t="shared" si="2122"/>
        <v>1</v>
      </c>
      <c r="AW325" s="292">
        <f t="shared" si="2122"/>
        <v>1</v>
      </c>
      <c r="AX325" s="292">
        <f t="shared" si="2122"/>
        <v>1</v>
      </c>
      <c r="AY325" s="292">
        <f t="shared" si="2122"/>
        <v>1</v>
      </c>
      <c r="AZ325" s="292">
        <f t="shared" si="2121"/>
        <v>1</v>
      </c>
      <c r="BA325" s="292">
        <f t="shared" si="2121"/>
        <v>1</v>
      </c>
      <c r="BB325" s="292">
        <f t="shared" si="2121"/>
        <v>1</v>
      </c>
      <c r="BC325" s="292">
        <f t="shared" si="2121"/>
        <v>1</v>
      </c>
      <c r="BD325" s="292">
        <f t="shared" si="2121"/>
        <v>1</v>
      </c>
      <c r="BE325" s="292">
        <f t="shared" si="2121"/>
        <v>1</v>
      </c>
      <c r="BF325" s="292">
        <f t="shared" si="2121"/>
        <v>1</v>
      </c>
      <c r="BG325" s="292">
        <f t="shared" si="2121"/>
        <v>1</v>
      </c>
      <c r="BH325" s="292">
        <f t="shared" si="2121"/>
        <v>1</v>
      </c>
      <c r="BI325" s="292">
        <f t="shared" si="2121"/>
        <v>1</v>
      </c>
      <c r="BJ325" s="292">
        <f t="shared" si="1844"/>
        <v>0.04</v>
      </c>
      <c r="BK325" s="292">
        <f t="shared" ref="BK325" si="2123">C325/AG325</f>
        <v>0.04</v>
      </c>
      <c r="BL325" s="292">
        <f t="shared" ref="BL325" si="2124">D325/AH325</f>
        <v>0.04</v>
      </c>
      <c r="BM325" s="292">
        <f t="shared" ref="BM325" si="2125">E325/AI325</f>
        <v>0.121</v>
      </c>
      <c r="BN325" s="292">
        <f t="shared" ref="BN325" si="2126">F325/AJ325</f>
        <v>0.121</v>
      </c>
      <c r="BO325" s="292">
        <f t="shared" ref="BO325" si="2127">G325/AK325</f>
        <v>0.121</v>
      </c>
      <c r="BP325" s="292">
        <f t="shared" ref="BP325" si="2128">H325/AL325</f>
        <v>1.6E-2</v>
      </c>
      <c r="BQ325" s="292">
        <f t="shared" ref="BQ325" si="2129">I325/AM325</f>
        <v>1.6E-2</v>
      </c>
      <c r="BR325" s="292">
        <f t="shared" ref="BR325:CC325" si="2130">J325/AN325</f>
        <v>1.6E-2</v>
      </c>
      <c r="BS325" s="292">
        <f t="shared" si="2130"/>
        <v>0.121</v>
      </c>
      <c r="BT325" s="292">
        <f t="shared" si="2130"/>
        <v>0.121</v>
      </c>
      <c r="BU325" s="292">
        <f t="shared" si="2130"/>
        <v>0.121</v>
      </c>
      <c r="BV325" s="292">
        <f t="shared" si="2130"/>
        <v>2.4E-2</v>
      </c>
      <c r="BW325" s="292">
        <f t="shared" si="2130"/>
        <v>2.4E-2</v>
      </c>
      <c r="BX325" s="292">
        <f t="shared" si="2130"/>
        <v>2.4E-2</v>
      </c>
      <c r="BY325" s="292">
        <f t="shared" si="2130"/>
        <v>0.31900000000000001</v>
      </c>
      <c r="BZ325" s="292">
        <f t="shared" si="2130"/>
        <v>0.31900000000000001</v>
      </c>
      <c r="CA325" s="292">
        <f t="shared" si="2130"/>
        <v>0.31900000000000001</v>
      </c>
      <c r="CB325" s="292">
        <f t="shared" si="2130"/>
        <v>3.3000000000000002E-2</v>
      </c>
      <c r="CC325" s="292">
        <f t="shared" si="2130"/>
        <v>3.3000000000000002E-2</v>
      </c>
      <c r="CD325" s="292">
        <f t="shared" ref="CD325" si="2131">V325/AZ325</f>
        <v>3.3000000000000002E-2</v>
      </c>
      <c r="CE325" s="292">
        <f t="shared" ref="CE325" si="2132">W325/BA325</f>
        <v>0.26</v>
      </c>
      <c r="CF325" s="292">
        <f t="shared" ref="CF325" si="2133">X325/BB325</f>
        <v>0.26</v>
      </c>
      <c r="CG325" s="292">
        <f t="shared" ref="CG325" si="2134">Y325/BC325</f>
        <v>0.26</v>
      </c>
      <c r="CH325" s="292">
        <f t="shared" ref="CH325" si="2135">Z325/BD325</f>
        <v>5.6000000000000001E-2</v>
      </c>
      <c r="CI325" s="292">
        <f t="shared" ref="CI325" si="2136">AA325/BE325</f>
        <v>5.6000000000000001E-2</v>
      </c>
      <c r="CJ325" s="292">
        <f t="shared" ref="CJ325" si="2137">AB325/BF325</f>
        <v>5.6000000000000001E-2</v>
      </c>
      <c r="CK325" s="292">
        <f t="shared" ref="CK325" si="2138">AC325/BG325</f>
        <v>4.5999999999999999E-2</v>
      </c>
      <c r="CL325" s="292">
        <f t="shared" ref="CL325" si="2139">AD325/BH325</f>
        <v>4.5999999999999999E-2</v>
      </c>
      <c r="CM325" s="292">
        <f t="shared" ref="CM325" si="2140">AE325/BI325</f>
        <v>4.5999999999999999E-2</v>
      </c>
      <c r="CN325" s="334">
        <f t="shared" si="1863"/>
        <v>0.1036</v>
      </c>
      <c r="CO325" s="334">
        <f t="shared" si="1864"/>
        <v>0.1036</v>
      </c>
      <c r="CP325" s="334">
        <f t="shared" si="1865"/>
        <v>0.1036</v>
      </c>
      <c r="CQ325" s="334">
        <f>MAX(CN301:CN343)</f>
        <v>0.67369999999999997</v>
      </c>
      <c r="CR325" s="334">
        <f t="shared" ref="CR325" si="2141">MAX(CO301:CO343)</f>
        <v>0.67369999999999997</v>
      </c>
      <c r="CS325" s="334">
        <f t="shared" ref="CS325" si="2142">MAX(CP301:CP343)</f>
        <v>0.67369999999999997</v>
      </c>
      <c r="CT325" s="334">
        <f t="shared" ref="CT325" si="2143">CN325/CQ325</f>
        <v>0.15377764583642572</v>
      </c>
      <c r="CU325" s="334">
        <f t="shared" ref="CU325" si="2144">CO325/CR325</f>
        <v>0.15377764583642572</v>
      </c>
      <c r="CV325" s="334">
        <f t="shared" ref="CV325" si="2145">CP325/CS325</f>
        <v>0.15377764583642572</v>
      </c>
    </row>
    <row r="326" spans="1:100" s="298" customFormat="1" ht="6.75" customHeight="1" x14ac:dyDescent="0.25">
      <c r="A326" s="306"/>
      <c r="B326" s="292"/>
      <c r="C326" s="292"/>
      <c r="D326" s="292"/>
      <c r="E326" s="292"/>
      <c r="F326" s="292"/>
      <c r="G326" s="292"/>
      <c r="H326" s="292"/>
      <c r="I326" s="292"/>
      <c r="J326" s="292"/>
      <c r="K326" s="292"/>
      <c r="L326" s="292"/>
      <c r="M326" s="292"/>
      <c r="N326" s="292"/>
      <c r="O326" s="292"/>
      <c r="P326" s="292"/>
      <c r="Q326" s="292"/>
      <c r="R326" s="292"/>
      <c r="S326" s="292"/>
      <c r="T326" s="292"/>
      <c r="U326" s="292"/>
      <c r="V326" s="292"/>
      <c r="W326" s="292"/>
      <c r="X326" s="292"/>
      <c r="Y326" s="292"/>
      <c r="Z326" s="292"/>
      <c r="AA326" s="292"/>
      <c r="AB326" s="292"/>
      <c r="AC326" s="292"/>
      <c r="AD326" s="292"/>
      <c r="AE326" s="292"/>
      <c r="AF326" s="292"/>
      <c r="AG326" s="292"/>
      <c r="AH326" s="292"/>
      <c r="AI326" s="292"/>
      <c r="AJ326" s="292"/>
      <c r="AK326" s="292"/>
      <c r="AL326" s="292"/>
      <c r="AM326" s="292"/>
      <c r="AN326" s="292"/>
      <c r="AO326" s="292"/>
      <c r="AP326" s="292"/>
      <c r="AQ326" s="292"/>
      <c r="AR326" s="292"/>
      <c r="AS326" s="292"/>
      <c r="AT326" s="292"/>
      <c r="AU326" s="292"/>
      <c r="AV326" s="292"/>
      <c r="AW326" s="292"/>
      <c r="AX326" s="292"/>
      <c r="AY326" s="292"/>
      <c r="AZ326" s="292"/>
      <c r="BA326" s="292"/>
      <c r="BB326" s="292"/>
      <c r="BC326" s="292"/>
      <c r="BD326" s="292"/>
      <c r="BE326" s="292"/>
      <c r="BF326" s="292"/>
      <c r="BG326" s="292"/>
      <c r="BH326" s="292"/>
      <c r="BI326" s="292"/>
      <c r="BJ326" s="292"/>
      <c r="BK326" s="292"/>
      <c r="BL326" s="292"/>
      <c r="BM326" s="292"/>
      <c r="BN326" s="292"/>
      <c r="BO326" s="292"/>
      <c r="BP326" s="292"/>
      <c r="BQ326" s="292"/>
      <c r="BR326" s="292"/>
      <c r="BS326" s="292"/>
      <c r="BT326" s="292"/>
      <c r="BU326" s="292"/>
      <c r="BV326" s="292"/>
      <c r="BW326" s="292"/>
      <c r="BX326" s="292"/>
      <c r="BY326" s="292"/>
      <c r="BZ326" s="292"/>
      <c r="CA326" s="292"/>
      <c r="CB326" s="292"/>
      <c r="CC326" s="292"/>
      <c r="CD326" s="292"/>
      <c r="CE326" s="292"/>
      <c r="CF326" s="292"/>
      <c r="CG326" s="292"/>
      <c r="CH326" s="292"/>
      <c r="CI326" s="292"/>
      <c r="CJ326" s="292"/>
      <c r="CK326" s="292"/>
      <c r="CL326" s="292"/>
      <c r="CM326" s="292"/>
      <c r="CN326" s="334"/>
      <c r="CO326" s="334"/>
      <c r="CP326" s="334"/>
      <c r="CQ326" s="334"/>
      <c r="CR326" s="334"/>
      <c r="CS326" s="334"/>
      <c r="CT326" s="334"/>
      <c r="CU326" s="334"/>
      <c r="CV326" s="334"/>
    </row>
    <row r="327" spans="1:100" s="298" customFormat="1" x14ac:dyDescent="0.25">
      <c r="A327" s="306" t="s">
        <v>20</v>
      </c>
      <c r="B327" s="292">
        <f>[3]Здравоохранение!$E37</f>
        <v>0.04</v>
      </c>
      <c r="C327" s="292">
        <f>[3]Здравоохранение!$G37</f>
        <v>0.04</v>
      </c>
      <c r="D327" s="292">
        <f>[3]Здравоохранение!$I37</f>
        <v>0.04</v>
      </c>
      <c r="E327" s="292">
        <f>[3]Здравоохранение!$K37</f>
        <v>0.30199999999999999</v>
      </c>
      <c r="F327" s="292">
        <f>[3]Здравоохранение!$K37</f>
        <v>0.30199999999999999</v>
      </c>
      <c r="G327" s="292">
        <f>[3]Здравоохранение!$K37</f>
        <v>0.30199999999999999</v>
      </c>
      <c r="H327" s="292">
        <f>[3]Здравоохранение!$Q37</f>
        <v>1.6E-2</v>
      </c>
      <c r="I327" s="292">
        <f>[3]Здравоохранение!$S37</f>
        <v>1.6E-2</v>
      </c>
      <c r="J327" s="292">
        <f>[3]Здравоохранение!$U37</f>
        <v>1.6E-2</v>
      </c>
      <c r="K327" s="292">
        <f>[3]Здравоохранение!$W37</f>
        <v>0.30199999999999999</v>
      </c>
      <c r="L327" s="292">
        <f>[3]Здравоохранение!$Y37</f>
        <v>0.30199999999999999</v>
      </c>
      <c r="M327" s="292">
        <f>[3]Здравоохранение!$AA37</f>
        <v>0.30199999999999999</v>
      </c>
      <c r="N327" s="292">
        <f>[3]Здравоохранение!$AC37</f>
        <v>0.01</v>
      </c>
      <c r="O327" s="292">
        <f>[3]Здравоохранение!$AE37</f>
        <v>0.01</v>
      </c>
      <c r="P327" s="292">
        <f>[3]Здравоохранение!$AG37</f>
        <v>0.01</v>
      </c>
      <c r="Q327" s="292">
        <f>[3]Здравоохранение!$AI37</f>
        <v>0.33100000000000002</v>
      </c>
      <c r="R327" s="292">
        <f>[3]Здравоохранение!$AK37</f>
        <v>0.33100000000000002</v>
      </c>
      <c r="S327" s="292">
        <f>[3]Здравоохранение!$AM37</f>
        <v>0.33100000000000002</v>
      </c>
      <c r="T327" s="292">
        <f>[3]Здравоохранение!$AO37</f>
        <v>1.4999999999999999E-2</v>
      </c>
      <c r="U327" s="292">
        <f>[3]Здравоохранение!$AQ37</f>
        <v>1.4999999999999999E-2</v>
      </c>
      <c r="V327" s="292">
        <f>[3]Здравоохранение!$AS37</f>
        <v>1.4999999999999999E-2</v>
      </c>
      <c r="W327" s="292">
        <f>[3]Здравоохранение!$AU37</f>
        <v>0.30099999999999999</v>
      </c>
      <c r="X327" s="292">
        <f>[3]Здравоохранение!$AW37</f>
        <v>0.30099999999999999</v>
      </c>
      <c r="Y327" s="292">
        <f>[3]Здравоохранение!$AY37</f>
        <v>0.30099999999999999</v>
      </c>
      <c r="Z327" s="292">
        <f>[3]Здравоохранение!$BA37</f>
        <v>0.126</v>
      </c>
      <c r="AA327" s="292">
        <f>[3]Здравоохранение!$BC37</f>
        <v>0.126</v>
      </c>
      <c r="AB327" s="292">
        <f>[3]Здравоохранение!$BE37</f>
        <v>0.126</v>
      </c>
      <c r="AC327" s="292">
        <f>[3]Здравоохранение!$BG37</f>
        <v>4.2000000000000003E-2</v>
      </c>
      <c r="AD327" s="292">
        <f>[3]Здравоохранение!$BI37</f>
        <v>4.2000000000000003E-2</v>
      </c>
      <c r="AE327" s="292">
        <f>[3]Здравоохранение!$BK37</f>
        <v>4.2000000000000003E-2</v>
      </c>
      <c r="AF327" s="292">
        <f>MAX(B301:B343)</f>
        <v>1</v>
      </c>
      <c r="AG327" s="292">
        <f t="shared" ref="AG327:BI327" si="2146">MAX(C301:C343)</f>
        <v>1</v>
      </c>
      <c r="AH327" s="292">
        <f t="shared" si="2146"/>
        <v>1</v>
      </c>
      <c r="AI327" s="292">
        <f t="shared" si="2146"/>
        <v>1</v>
      </c>
      <c r="AJ327" s="292">
        <f t="shared" si="2146"/>
        <v>1</v>
      </c>
      <c r="AK327" s="292">
        <f t="shared" si="2146"/>
        <v>1</v>
      </c>
      <c r="AL327" s="292">
        <f t="shared" si="2146"/>
        <v>1</v>
      </c>
      <c r="AM327" s="292">
        <f t="shared" si="2146"/>
        <v>1</v>
      </c>
      <c r="AN327" s="292">
        <f t="shared" ref="AN327:AY327" si="2147">MAX(J301:J343)</f>
        <v>1</v>
      </c>
      <c r="AO327" s="292">
        <f t="shared" si="2147"/>
        <v>1</v>
      </c>
      <c r="AP327" s="292">
        <f t="shared" si="2147"/>
        <v>1</v>
      </c>
      <c r="AQ327" s="292">
        <f t="shared" si="2147"/>
        <v>1</v>
      </c>
      <c r="AR327" s="292">
        <f t="shared" si="2147"/>
        <v>1</v>
      </c>
      <c r="AS327" s="292">
        <f t="shared" si="2147"/>
        <v>1</v>
      </c>
      <c r="AT327" s="292">
        <f t="shared" si="2147"/>
        <v>1</v>
      </c>
      <c r="AU327" s="292">
        <f t="shared" si="2147"/>
        <v>1</v>
      </c>
      <c r="AV327" s="292">
        <f t="shared" si="2147"/>
        <v>1</v>
      </c>
      <c r="AW327" s="292">
        <f t="shared" si="2147"/>
        <v>1</v>
      </c>
      <c r="AX327" s="292">
        <f t="shared" si="2147"/>
        <v>1</v>
      </c>
      <c r="AY327" s="292">
        <f t="shared" si="2147"/>
        <v>1</v>
      </c>
      <c r="AZ327" s="292">
        <f t="shared" si="2146"/>
        <v>1</v>
      </c>
      <c r="BA327" s="292">
        <f t="shared" si="2146"/>
        <v>1</v>
      </c>
      <c r="BB327" s="292">
        <f t="shared" si="2146"/>
        <v>1</v>
      </c>
      <c r="BC327" s="292">
        <f t="shared" si="2146"/>
        <v>1</v>
      </c>
      <c r="BD327" s="292">
        <f t="shared" si="2146"/>
        <v>1</v>
      </c>
      <c r="BE327" s="292">
        <f t="shared" si="2146"/>
        <v>1</v>
      </c>
      <c r="BF327" s="292">
        <f t="shared" si="2146"/>
        <v>1</v>
      </c>
      <c r="BG327" s="292">
        <f t="shared" si="2146"/>
        <v>1</v>
      </c>
      <c r="BH327" s="292">
        <f t="shared" si="2146"/>
        <v>1</v>
      </c>
      <c r="BI327" s="292">
        <f t="shared" si="2146"/>
        <v>1</v>
      </c>
      <c r="BJ327" s="292">
        <f t="shared" si="1844"/>
        <v>0.04</v>
      </c>
      <c r="BK327" s="292">
        <f t="shared" ref="BK327" si="2148">C327/AG327</f>
        <v>0.04</v>
      </c>
      <c r="BL327" s="292">
        <f t="shared" ref="BL327" si="2149">D327/AH327</f>
        <v>0.04</v>
      </c>
      <c r="BM327" s="292">
        <f t="shared" ref="BM327" si="2150">E327/AI327</f>
        <v>0.30199999999999999</v>
      </c>
      <c r="BN327" s="292">
        <f t="shared" ref="BN327" si="2151">F327/AJ327</f>
        <v>0.30199999999999999</v>
      </c>
      <c r="BO327" s="292">
        <f t="shared" ref="BO327" si="2152">G327/AK327</f>
        <v>0.30199999999999999</v>
      </c>
      <c r="BP327" s="292">
        <f t="shared" ref="BP327" si="2153">H327/AL327</f>
        <v>1.6E-2</v>
      </c>
      <c r="BQ327" s="292">
        <f t="shared" ref="BQ327" si="2154">I327/AM327</f>
        <v>1.6E-2</v>
      </c>
      <c r="BR327" s="292">
        <f t="shared" ref="BR327:CC327" si="2155">J327/AN327</f>
        <v>1.6E-2</v>
      </c>
      <c r="BS327" s="292">
        <f t="shared" si="2155"/>
        <v>0.30199999999999999</v>
      </c>
      <c r="BT327" s="292">
        <f t="shared" si="2155"/>
        <v>0.30199999999999999</v>
      </c>
      <c r="BU327" s="292">
        <f t="shared" si="2155"/>
        <v>0.30199999999999999</v>
      </c>
      <c r="BV327" s="292">
        <f t="shared" si="2155"/>
        <v>0.01</v>
      </c>
      <c r="BW327" s="292">
        <f t="shared" si="2155"/>
        <v>0.01</v>
      </c>
      <c r="BX327" s="292">
        <f t="shared" si="2155"/>
        <v>0.01</v>
      </c>
      <c r="BY327" s="292">
        <f t="shared" si="2155"/>
        <v>0.33100000000000002</v>
      </c>
      <c r="BZ327" s="292">
        <f t="shared" si="2155"/>
        <v>0.33100000000000002</v>
      </c>
      <c r="CA327" s="292">
        <f t="shared" si="2155"/>
        <v>0.33100000000000002</v>
      </c>
      <c r="CB327" s="292">
        <f t="shared" si="2155"/>
        <v>1.4999999999999999E-2</v>
      </c>
      <c r="CC327" s="292">
        <f t="shared" si="2155"/>
        <v>1.4999999999999999E-2</v>
      </c>
      <c r="CD327" s="292">
        <f t="shared" ref="CD327" si="2156">V327/AZ327</f>
        <v>1.4999999999999999E-2</v>
      </c>
      <c r="CE327" s="292">
        <f t="shared" ref="CE327" si="2157">W327/BA327</f>
        <v>0.30099999999999999</v>
      </c>
      <c r="CF327" s="292">
        <f t="shared" ref="CF327" si="2158">X327/BB327</f>
        <v>0.30099999999999999</v>
      </c>
      <c r="CG327" s="292">
        <f t="shared" ref="CG327" si="2159">Y327/BC327</f>
        <v>0.30099999999999999</v>
      </c>
      <c r="CH327" s="292">
        <f t="shared" ref="CH327" si="2160">Z327/BD327</f>
        <v>0.126</v>
      </c>
      <c r="CI327" s="292">
        <f t="shared" ref="CI327" si="2161">AA327/BE327</f>
        <v>0.126</v>
      </c>
      <c r="CJ327" s="292">
        <f t="shared" ref="CJ327" si="2162">AB327/BF327</f>
        <v>0.126</v>
      </c>
      <c r="CK327" s="292">
        <f t="shared" ref="CK327" si="2163">AC327/BG327</f>
        <v>4.2000000000000003E-2</v>
      </c>
      <c r="CL327" s="292">
        <f t="shared" ref="CL327" si="2164">AD327/BH327</f>
        <v>4.2000000000000003E-2</v>
      </c>
      <c r="CM327" s="292">
        <f t="shared" ref="CM327" si="2165">AE327/BI327</f>
        <v>4.2000000000000003E-2</v>
      </c>
      <c r="CN327" s="334">
        <f t="shared" si="1863"/>
        <v>0.14849999999999997</v>
      </c>
      <c r="CO327" s="334">
        <f t="shared" si="1864"/>
        <v>0.14849999999999997</v>
      </c>
      <c r="CP327" s="334">
        <f t="shared" si="1865"/>
        <v>0.14849999999999997</v>
      </c>
      <c r="CQ327" s="334">
        <f>MAX(CN301:CN343)</f>
        <v>0.67369999999999997</v>
      </c>
      <c r="CR327" s="334">
        <f t="shared" ref="CR327" si="2166">MAX(CO301:CO343)</f>
        <v>0.67369999999999997</v>
      </c>
      <c r="CS327" s="334">
        <f t="shared" ref="CS327" si="2167">MAX(CP301:CP343)</f>
        <v>0.67369999999999997</v>
      </c>
      <c r="CT327" s="334">
        <f t="shared" ref="CT327" si="2168">CN327/CQ327</f>
        <v>0.22042452130028198</v>
      </c>
      <c r="CU327" s="334">
        <f t="shared" ref="CU327" si="2169">CO327/CR327</f>
        <v>0.22042452130028198</v>
      </c>
      <c r="CV327" s="334">
        <f t="shared" ref="CV327" si="2170">CP327/CS327</f>
        <v>0.22042452130028198</v>
      </c>
    </row>
    <row r="328" spans="1:100" s="298" customFormat="1" ht="6.75" customHeight="1" x14ac:dyDescent="0.25">
      <c r="A328" s="306"/>
      <c r="B328" s="292"/>
      <c r="C328" s="292"/>
      <c r="D328" s="292"/>
      <c r="E328" s="292"/>
      <c r="F328" s="292"/>
      <c r="G328" s="292"/>
      <c r="H328" s="292"/>
      <c r="I328" s="292"/>
      <c r="J328" s="292"/>
      <c r="K328" s="292"/>
      <c r="L328" s="292"/>
      <c r="M328" s="292"/>
      <c r="N328" s="292"/>
      <c r="O328" s="292"/>
      <c r="P328" s="292"/>
      <c r="Q328" s="292"/>
      <c r="R328" s="292"/>
      <c r="S328" s="292"/>
      <c r="T328" s="292"/>
      <c r="U328" s="292"/>
      <c r="V328" s="292"/>
      <c r="W328" s="292"/>
      <c r="X328" s="292"/>
      <c r="Y328" s="292"/>
      <c r="Z328" s="292"/>
      <c r="AA328" s="292"/>
      <c r="AB328" s="292"/>
      <c r="AC328" s="292"/>
      <c r="AD328" s="292"/>
      <c r="AE328" s="292"/>
      <c r="AF328" s="292"/>
      <c r="AG328" s="292"/>
      <c r="AH328" s="292"/>
      <c r="AI328" s="292"/>
      <c r="AJ328" s="292"/>
      <c r="AK328" s="292"/>
      <c r="AL328" s="292"/>
      <c r="AM328" s="292"/>
      <c r="AN328" s="292"/>
      <c r="AO328" s="292"/>
      <c r="AP328" s="292"/>
      <c r="AQ328" s="292"/>
      <c r="AR328" s="292"/>
      <c r="AS328" s="292"/>
      <c r="AT328" s="292"/>
      <c r="AU328" s="292"/>
      <c r="AV328" s="292"/>
      <c r="AW328" s="292"/>
      <c r="AX328" s="292"/>
      <c r="AY328" s="292"/>
      <c r="AZ328" s="292"/>
      <c r="BA328" s="292"/>
      <c r="BB328" s="292"/>
      <c r="BC328" s="292"/>
      <c r="BD328" s="292"/>
      <c r="BE328" s="292"/>
      <c r="BF328" s="292"/>
      <c r="BG328" s="292"/>
      <c r="BH328" s="292"/>
      <c r="BI328" s="292"/>
      <c r="BJ328" s="292"/>
      <c r="BK328" s="292"/>
      <c r="BL328" s="292"/>
      <c r="BM328" s="292"/>
      <c r="BN328" s="292"/>
      <c r="BO328" s="292"/>
      <c r="BP328" s="292"/>
      <c r="BQ328" s="292"/>
      <c r="BR328" s="292"/>
      <c r="BS328" s="292"/>
      <c r="BT328" s="292"/>
      <c r="BU328" s="292"/>
      <c r="BV328" s="292"/>
      <c r="BW328" s="292"/>
      <c r="BX328" s="292"/>
      <c r="BY328" s="292"/>
      <c r="BZ328" s="292"/>
      <c r="CA328" s="292"/>
      <c r="CB328" s="292"/>
      <c r="CC328" s="292"/>
      <c r="CD328" s="292"/>
      <c r="CE328" s="292"/>
      <c r="CF328" s="292"/>
      <c r="CG328" s="292"/>
      <c r="CH328" s="292"/>
      <c r="CI328" s="292"/>
      <c r="CJ328" s="292"/>
      <c r="CK328" s="292"/>
      <c r="CL328" s="292"/>
      <c r="CM328" s="292"/>
      <c r="CN328" s="334"/>
      <c r="CO328" s="334"/>
      <c r="CP328" s="334"/>
      <c r="CQ328" s="334"/>
      <c r="CR328" s="334"/>
      <c r="CS328" s="334"/>
      <c r="CT328" s="334"/>
      <c r="CU328" s="334"/>
      <c r="CV328" s="334"/>
    </row>
    <row r="329" spans="1:100" s="298" customFormat="1" x14ac:dyDescent="0.25">
      <c r="A329" s="306" t="s">
        <v>21</v>
      </c>
      <c r="B329" s="292">
        <f>[3]Здравоохранение!$E39</f>
        <v>0.08</v>
      </c>
      <c r="C329" s="292">
        <f>[3]Здравоохранение!$G39</f>
        <v>0.08</v>
      </c>
      <c r="D329" s="292">
        <f>[3]Здравоохранение!$I39</f>
        <v>0.08</v>
      </c>
      <c r="E329" s="292">
        <f>[3]Здравоохранение!$K39</f>
        <v>0.38700000000000001</v>
      </c>
      <c r="F329" s="292">
        <f>[3]Здравоохранение!$K39</f>
        <v>0.38700000000000001</v>
      </c>
      <c r="G329" s="292">
        <f>[3]Здравоохранение!$K39</f>
        <v>0.38700000000000001</v>
      </c>
      <c r="H329" s="292">
        <f>[3]Здравоохранение!$Q39</f>
        <v>1.6E-2</v>
      </c>
      <c r="I329" s="292">
        <f>[3]Здравоохранение!$S39</f>
        <v>1.6E-2</v>
      </c>
      <c r="J329" s="292">
        <f>[3]Здравоохранение!$U39</f>
        <v>1.6E-2</v>
      </c>
      <c r="K329" s="292">
        <f>[3]Здравоохранение!$W39</f>
        <v>0.19400000000000001</v>
      </c>
      <c r="L329" s="292">
        <f>[3]Здравоохранение!$Y39</f>
        <v>0.19400000000000001</v>
      </c>
      <c r="M329" s="292">
        <f>[3]Здравоохранение!$AA39</f>
        <v>0.19400000000000001</v>
      </c>
      <c r="N329" s="292">
        <f>[3]Здравоохранение!$AC39</f>
        <v>1.0999999999999999E-2</v>
      </c>
      <c r="O329" s="292">
        <f>[3]Здравоохранение!$AE39</f>
        <v>1.0999999999999999E-2</v>
      </c>
      <c r="P329" s="292">
        <f>[3]Здравоохранение!$AG39</f>
        <v>1.0999999999999999E-2</v>
      </c>
      <c r="Q329" s="292">
        <f>[3]Здравоохранение!$AI39</f>
        <v>0.22900000000000001</v>
      </c>
      <c r="R329" s="292">
        <f>[3]Здравоохранение!$AK39</f>
        <v>0.22900000000000001</v>
      </c>
      <c r="S329" s="292">
        <f>[3]Здравоохранение!$AM39</f>
        <v>0.22900000000000001</v>
      </c>
      <c r="T329" s="292">
        <f>[3]Здравоохранение!$AO39</f>
        <v>2.1000000000000001E-2</v>
      </c>
      <c r="U329" s="292">
        <f>[3]Здравоохранение!$AQ39</f>
        <v>2.1000000000000001E-2</v>
      </c>
      <c r="V329" s="292">
        <f>[3]Здравоохранение!$AS39</f>
        <v>2.1000000000000001E-2</v>
      </c>
      <c r="W329" s="292">
        <f>[3]Здравоохранение!$AU39</f>
        <v>0.27300000000000002</v>
      </c>
      <c r="X329" s="292">
        <f>[3]Здравоохранение!$AW39</f>
        <v>0.27300000000000002</v>
      </c>
      <c r="Y329" s="292">
        <f>[3]Здравоохранение!$AY39</f>
        <v>0.27300000000000002</v>
      </c>
      <c r="Z329" s="292">
        <f>[3]Здравоохранение!$BA39</f>
        <v>0.08</v>
      </c>
      <c r="AA329" s="292">
        <f>[3]Здравоохранение!$BC39</f>
        <v>0.08</v>
      </c>
      <c r="AB329" s="292">
        <f>[3]Здравоохранение!$BE39</f>
        <v>0.08</v>
      </c>
      <c r="AC329" s="292">
        <f>[3]Здравоохранение!$BG39</f>
        <v>4.1000000000000002E-2</v>
      </c>
      <c r="AD329" s="292">
        <f>[3]Здравоохранение!$BI39</f>
        <v>4.1000000000000002E-2</v>
      </c>
      <c r="AE329" s="292">
        <f>[3]Здравоохранение!$BK39</f>
        <v>4.1000000000000002E-2</v>
      </c>
      <c r="AF329" s="292">
        <f>MAX(B301:B343)</f>
        <v>1</v>
      </c>
      <c r="AG329" s="292">
        <f t="shared" ref="AG329:BI329" si="2171">MAX(C301:C343)</f>
        <v>1</v>
      </c>
      <c r="AH329" s="292">
        <f t="shared" si="2171"/>
        <v>1</v>
      </c>
      <c r="AI329" s="292">
        <f t="shared" si="2171"/>
        <v>1</v>
      </c>
      <c r="AJ329" s="292">
        <f t="shared" si="2171"/>
        <v>1</v>
      </c>
      <c r="AK329" s="292">
        <f t="shared" si="2171"/>
        <v>1</v>
      </c>
      <c r="AL329" s="292">
        <f t="shared" si="2171"/>
        <v>1</v>
      </c>
      <c r="AM329" s="292">
        <f t="shared" si="2171"/>
        <v>1</v>
      </c>
      <c r="AN329" s="292">
        <f t="shared" ref="AN329:AY329" si="2172">MAX(J301:J343)</f>
        <v>1</v>
      </c>
      <c r="AO329" s="292">
        <f t="shared" si="2172"/>
        <v>1</v>
      </c>
      <c r="AP329" s="292">
        <f t="shared" si="2172"/>
        <v>1</v>
      </c>
      <c r="AQ329" s="292">
        <f t="shared" si="2172"/>
        <v>1</v>
      </c>
      <c r="AR329" s="292">
        <f t="shared" si="2172"/>
        <v>1</v>
      </c>
      <c r="AS329" s="292">
        <f t="shared" si="2172"/>
        <v>1</v>
      </c>
      <c r="AT329" s="292">
        <f t="shared" si="2172"/>
        <v>1</v>
      </c>
      <c r="AU329" s="292">
        <f t="shared" si="2172"/>
        <v>1</v>
      </c>
      <c r="AV329" s="292">
        <f t="shared" si="2172"/>
        <v>1</v>
      </c>
      <c r="AW329" s="292">
        <f t="shared" si="2172"/>
        <v>1</v>
      </c>
      <c r="AX329" s="292">
        <f t="shared" si="2172"/>
        <v>1</v>
      </c>
      <c r="AY329" s="292">
        <f t="shared" si="2172"/>
        <v>1</v>
      </c>
      <c r="AZ329" s="292">
        <f t="shared" si="2171"/>
        <v>1</v>
      </c>
      <c r="BA329" s="292">
        <f t="shared" si="2171"/>
        <v>1</v>
      </c>
      <c r="BB329" s="292">
        <f t="shared" si="2171"/>
        <v>1</v>
      </c>
      <c r="BC329" s="292">
        <f t="shared" si="2171"/>
        <v>1</v>
      </c>
      <c r="BD329" s="292">
        <f t="shared" si="2171"/>
        <v>1</v>
      </c>
      <c r="BE329" s="292">
        <f t="shared" si="2171"/>
        <v>1</v>
      </c>
      <c r="BF329" s="292">
        <f t="shared" si="2171"/>
        <v>1</v>
      </c>
      <c r="BG329" s="292">
        <f t="shared" si="2171"/>
        <v>1</v>
      </c>
      <c r="BH329" s="292">
        <f t="shared" si="2171"/>
        <v>1</v>
      </c>
      <c r="BI329" s="292">
        <f t="shared" si="2171"/>
        <v>1</v>
      </c>
      <c r="BJ329" s="292">
        <f t="shared" si="1844"/>
        <v>0.08</v>
      </c>
      <c r="BK329" s="292">
        <f t="shared" ref="BK329" si="2173">C329/AG329</f>
        <v>0.08</v>
      </c>
      <c r="BL329" s="292">
        <f t="shared" ref="BL329" si="2174">D329/AH329</f>
        <v>0.08</v>
      </c>
      <c r="BM329" s="292">
        <f t="shared" ref="BM329" si="2175">E329/AI329</f>
        <v>0.38700000000000001</v>
      </c>
      <c r="BN329" s="292">
        <f t="shared" ref="BN329" si="2176">F329/AJ329</f>
        <v>0.38700000000000001</v>
      </c>
      <c r="BO329" s="292">
        <f t="shared" ref="BO329" si="2177">G329/AK329</f>
        <v>0.38700000000000001</v>
      </c>
      <c r="BP329" s="292">
        <f t="shared" ref="BP329" si="2178">H329/AL329</f>
        <v>1.6E-2</v>
      </c>
      <c r="BQ329" s="292">
        <f t="shared" ref="BQ329" si="2179">I329/AM329</f>
        <v>1.6E-2</v>
      </c>
      <c r="BR329" s="292">
        <f t="shared" ref="BR329:CC329" si="2180">J329/AN329</f>
        <v>1.6E-2</v>
      </c>
      <c r="BS329" s="292">
        <f t="shared" si="2180"/>
        <v>0.19400000000000001</v>
      </c>
      <c r="BT329" s="292">
        <f t="shared" si="2180"/>
        <v>0.19400000000000001</v>
      </c>
      <c r="BU329" s="292">
        <f t="shared" si="2180"/>
        <v>0.19400000000000001</v>
      </c>
      <c r="BV329" s="292">
        <f t="shared" si="2180"/>
        <v>1.0999999999999999E-2</v>
      </c>
      <c r="BW329" s="292">
        <f t="shared" si="2180"/>
        <v>1.0999999999999999E-2</v>
      </c>
      <c r="BX329" s="292">
        <f t="shared" si="2180"/>
        <v>1.0999999999999999E-2</v>
      </c>
      <c r="BY329" s="292">
        <f t="shared" si="2180"/>
        <v>0.22900000000000001</v>
      </c>
      <c r="BZ329" s="292">
        <f t="shared" si="2180"/>
        <v>0.22900000000000001</v>
      </c>
      <c r="CA329" s="292">
        <f t="shared" si="2180"/>
        <v>0.22900000000000001</v>
      </c>
      <c r="CB329" s="292">
        <f t="shared" si="2180"/>
        <v>2.1000000000000001E-2</v>
      </c>
      <c r="CC329" s="292">
        <f t="shared" si="2180"/>
        <v>2.1000000000000001E-2</v>
      </c>
      <c r="CD329" s="292">
        <f t="shared" ref="CD329" si="2181">V329/AZ329</f>
        <v>2.1000000000000001E-2</v>
      </c>
      <c r="CE329" s="292">
        <f t="shared" ref="CE329" si="2182">W329/BA329</f>
        <v>0.27300000000000002</v>
      </c>
      <c r="CF329" s="292">
        <f t="shared" ref="CF329" si="2183">X329/BB329</f>
        <v>0.27300000000000002</v>
      </c>
      <c r="CG329" s="292">
        <f t="shared" ref="CG329" si="2184">Y329/BC329</f>
        <v>0.27300000000000002</v>
      </c>
      <c r="CH329" s="292">
        <f t="shared" ref="CH329" si="2185">Z329/BD329</f>
        <v>0.08</v>
      </c>
      <c r="CI329" s="292">
        <f t="shared" ref="CI329" si="2186">AA329/BE329</f>
        <v>0.08</v>
      </c>
      <c r="CJ329" s="292">
        <f t="shared" ref="CJ329" si="2187">AB329/BF329</f>
        <v>0.08</v>
      </c>
      <c r="CK329" s="292">
        <f t="shared" ref="CK329" si="2188">AC329/BG329</f>
        <v>4.1000000000000002E-2</v>
      </c>
      <c r="CL329" s="292">
        <f t="shared" ref="CL329" si="2189">AD329/BH329</f>
        <v>4.1000000000000002E-2</v>
      </c>
      <c r="CM329" s="292">
        <f t="shared" ref="CM329" si="2190">AE329/BI329</f>
        <v>4.1000000000000002E-2</v>
      </c>
      <c r="CN329" s="334">
        <f t="shared" si="1863"/>
        <v>0.13320000000000001</v>
      </c>
      <c r="CO329" s="334">
        <f t="shared" si="1864"/>
        <v>0.13320000000000001</v>
      </c>
      <c r="CP329" s="334">
        <f t="shared" si="1865"/>
        <v>0.13320000000000001</v>
      </c>
      <c r="CQ329" s="334">
        <f>MAX(CN301:CN343)</f>
        <v>0.67369999999999997</v>
      </c>
      <c r="CR329" s="334">
        <f t="shared" ref="CR329" si="2191">MAX(CO301:CO343)</f>
        <v>0.67369999999999997</v>
      </c>
      <c r="CS329" s="334">
        <f t="shared" ref="CS329" si="2192">MAX(CP301:CP343)</f>
        <v>0.67369999999999997</v>
      </c>
      <c r="CT329" s="334">
        <f t="shared" ref="CT329" si="2193">CN329/CQ329</f>
        <v>0.19771411607540451</v>
      </c>
      <c r="CU329" s="334">
        <f t="shared" ref="CU329" si="2194">CO329/CR329</f>
        <v>0.19771411607540451</v>
      </c>
      <c r="CV329" s="334">
        <f t="shared" ref="CV329" si="2195">CP329/CS329</f>
        <v>0.19771411607540451</v>
      </c>
    </row>
    <row r="330" spans="1:100" s="298" customFormat="1" ht="6.75" customHeight="1" x14ac:dyDescent="0.25">
      <c r="A330" s="306"/>
      <c r="B330" s="292"/>
      <c r="C330" s="292"/>
      <c r="D330" s="292"/>
      <c r="E330" s="292"/>
      <c r="F330" s="292"/>
      <c r="G330" s="292"/>
      <c r="H330" s="292"/>
      <c r="I330" s="292"/>
      <c r="J330" s="292"/>
      <c r="K330" s="292"/>
      <c r="L330" s="292"/>
      <c r="M330" s="292"/>
      <c r="N330" s="292"/>
      <c r="O330" s="292"/>
      <c r="P330" s="292"/>
      <c r="Q330" s="292"/>
      <c r="R330" s="292"/>
      <c r="S330" s="292"/>
      <c r="T330" s="292"/>
      <c r="U330" s="292"/>
      <c r="V330" s="292"/>
      <c r="W330" s="292"/>
      <c r="X330" s="292"/>
      <c r="Y330" s="292"/>
      <c r="Z330" s="292"/>
      <c r="AA330" s="292"/>
      <c r="AB330" s="292"/>
      <c r="AC330" s="292"/>
      <c r="AD330" s="292"/>
      <c r="AE330" s="292"/>
      <c r="AF330" s="292"/>
      <c r="AG330" s="292"/>
      <c r="AH330" s="292"/>
      <c r="AI330" s="292"/>
      <c r="AJ330" s="292"/>
      <c r="AK330" s="292"/>
      <c r="AL330" s="292"/>
      <c r="AM330" s="292"/>
      <c r="AN330" s="292"/>
      <c r="AO330" s="292"/>
      <c r="AP330" s="292"/>
      <c r="AQ330" s="292"/>
      <c r="AR330" s="292"/>
      <c r="AS330" s="292"/>
      <c r="AT330" s="292"/>
      <c r="AU330" s="292"/>
      <c r="AV330" s="292"/>
      <c r="AW330" s="292"/>
      <c r="AX330" s="292"/>
      <c r="AY330" s="292"/>
      <c r="AZ330" s="292"/>
      <c r="BA330" s="292"/>
      <c r="BB330" s="292"/>
      <c r="BC330" s="292"/>
      <c r="BD330" s="292"/>
      <c r="BE330" s="292"/>
      <c r="BF330" s="292"/>
      <c r="BG330" s="292"/>
      <c r="BH330" s="292"/>
      <c r="BI330" s="292"/>
      <c r="BJ330" s="292"/>
      <c r="BK330" s="292"/>
      <c r="BL330" s="292"/>
      <c r="BM330" s="292"/>
      <c r="BN330" s="292"/>
      <c r="BO330" s="292"/>
      <c r="BP330" s="292"/>
      <c r="BQ330" s="292"/>
      <c r="BR330" s="292"/>
      <c r="BS330" s="292"/>
      <c r="BT330" s="292"/>
      <c r="BU330" s="292"/>
      <c r="BV330" s="292"/>
      <c r="BW330" s="292"/>
      <c r="BX330" s="292"/>
      <c r="BY330" s="292"/>
      <c r="BZ330" s="292"/>
      <c r="CA330" s="292"/>
      <c r="CB330" s="292"/>
      <c r="CC330" s="292"/>
      <c r="CD330" s="292"/>
      <c r="CE330" s="292"/>
      <c r="CF330" s="292"/>
      <c r="CG330" s="292"/>
      <c r="CH330" s="292"/>
      <c r="CI330" s="292"/>
      <c r="CJ330" s="292"/>
      <c r="CK330" s="292"/>
      <c r="CL330" s="292"/>
      <c r="CM330" s="292"/>
      <c r="CN330" s="334"/>
      <c r="CO330" s="334"/>
      <c r="CP330" s="334"/>
      <c r="CQ330" s="334"/>
      <c r="CR330" s="334"/>
      <c r="CS330" s="334"/>
      <c r="CT330" s="334"/>
      <c r="CU330" s="334"/>
      <c r="CV330" s="334"/>
    </row>
    <row r="331" spans="1:100" s="298" customFormat="1" x14ac:dyDescent="0.25">
      <c r="A331" s="305" t="s">
        <v>22</v>
      </c>
      <c r="B331" s="292">
        <f>[3]Здравоохранение!$E41</f>
        <v>0.08</v>
      </c>
      <c r="C331" s="292">
        <f>[3]Здравоохранение!$G41</f>
        <v>0.08</v>
      </c>
      <c r="D331" s="292">
        <f>[3]Здравоохранение!$I41</f>
        <v>0.08</v>
      </c>
      <c r="E331" s="292">
        <f>[3]Здравоохранение!$K41</f>
        <v>0.48099999999999998</v>
      </c>
      <c r="F331" s="292">
        <f>[3]Здравоохранение!$K41</f>
        <v>0.48099999999999998</v>
      </c>
      <c r="G331" s="292">
        <f>[3]Здравоохранение!$K41</f>
        <v>0.48099999999999998</v>
      </c>
      <c r="H331" s="292">
        <f>[3]Здравоохранение!$Q41</f>
        <v>1.6E-2</v>
      </c>
      <c r="I331" s="292">
        <f>[3]Здравоохранение!$S41</f>
        <v>1.6E-2</v>
      </c>
      <c r="J331" s="292">
        <f>[3]Здравоохранение!$U41</f>
        <v>1.6E-2</v>
      </c>
      <c r="K331" s="292">
        <f>[3]Здравоохранение!$W41</f>
        <v>0.24</v>
      </c>
      <c r="L331" s="292">
        <f>[3]Здравоохранение!$Y41</f>
        <v>0.24</v>
      </c>
      <c r="M331" s="292">
        <f>[3]Здравоохранение!$AA41</f>
        <v>0.24</v>
      </c>
      <c r="N331" s="292">
        <f>[3]Здравоохранение!$AC41</f>
        <v>8.9999999999999993E-3</v>
      </c>
      <c r="O331" s="292">
        <f>[3]Здравоохранение!$AE41</f>
        <v>8.9999999999999993E-3</v>
      </c>
      <c r="P331" s="292">
        <f>[3]Здравоохранение!$AG41</f>
        <v>8.9999999999999993E-3</v>
      </c>
      <c r="Q331" s="292">
        <f>[3]Здравоохранение!$AI41</f>
        <v>0.252</v>
      </c>
      <c r="R331" s="292">
        <f>[3]Здравоохранение!$AK41</f>
        <v>0.252</v>
      </c>
      <c r="S331" s="292">
        <f>[3]Здравоохранение!$AM41</f>
        <v>0.252</v>
      </c>
      <c r="T331" s="292">
        <f>[3]Здравоохранение!$AO41</f>
        <v>1.7000000000000001E-2</v>
      </c>
      <c r="U331" s="292">
        <f>[3]Здравоохранение!$AQ41</f>
        <v>1.7000000000000001E-2</v>
      </c>
      <c r="V331" s="292">
        <f>[3]Здравоохранение!$AS41</f>
        <v>1.7000000000000001E-2</v>
      </c>
      <c r="W331" s="292">
        <f>[3]Здравоохранение!$AU41</f>
        <v>0.26800000000000002</v>
      </c>
      <c r="X331" s="292">
        <f>[3]Здравоохранение!$AW41</f>
        <v>0.26800000000000002</v>
      </c>
      <c r="Y331" s="292">
        <f>[3]Здравоохранение!$AY41</f>
        <v>0.26800000000000002</v>
      </c>
      <c r="Z331" s="292">
        <f>[3]Здравоохранение!$BA41</f>
        <v>0.113</v>
      </c>
      <c r="AA331" s="292">
        <f>[3]Здравоохранение!$BC41</f>
        <v>0.113</v>
      </c>
      <c r="AB331" s="292">
        <f>[3]Здравоохранение!$BE41</f>
        <v>0.113</v>
      </c>
      <c r="AC331" s="292">
        <f>[3]Здравоохранение!$BG41</f>
        <v>4.7E-2</v>
      </c>
      <c r="AD331" s="292">
        <f>[3]Здравоохранение!$BI41</f>
        <v>4.7E-2</v>
      </c>
      <c r="AE331" s="292">
        <f>[3]Здравоохранение!$BK41</f>
        <v>4.7E-2</v>
      </c>
      <c r="AF331" s="292">
        <f>MAX(B301:B343)</f>
        <v>1</v>
      </c>
      <c r="AG331" s="292">
        <f t="shared" ref="AG331:BI331" si="2196">MAX(C301:C343)</f>
        <v>1</v>
      </c>
      <c r="AH331" s="292">
        <f t="shared" si="2196"/>
        <v>1</v>
      </c>
      <c r="AI331" s="292">
        <f t="shared" si="2196"/>
        <v>1</v>
      </c>
      <c r="AJ331" s="292">
        <f t="shared" si="2196"/>
        <v>1</v>
      </c>
      <c r="AK331" s="292">
        <f t="shared" si="2196"/>
        <v>1</v>
      </c>
      <c r="AL331" s="292">
        <f t="shared" si="2196"/>
        <v>1</v>
      </c>
      <c r="AM331" s="292">
        <f t="shared" si="2196"/>
        <v>1</v>
      </c>
      <c r="AN331" s="292">
        <f t="shared" ref="AN331:AY331" si="2197">MAX(J301:J343)</f>
        <v>1</v>
      </c>
      <c r="AO331" s="292">
        <f t="shared" si="2197"/>
        <v>1</v>
      </c>
      <c r="AP331" s="292">
        <f t="shared" si="2197"/>
        <v>1</v>
      </c>
      <c r="AQ331" s="292">
        <f t="shared" si="2197"/>
        <v>1</v>
      </c>
      <c r="AR331" s="292">
        <f t="shared" si="2197"/>
        <v>1</v>
      </c>
      <c r="AS331" s="292">
        <f t="shared" si="2197"/>
        <v>1</v>
      </c>
      <c r="AT331" s="292">
        <f t="shared" si="2197"/>
        <v>1</v>
      </c>
      <c r="AU331" s="292">
        <f t="shared" si="2197"/>
        <v>1</v>
      </c>
      <c r="AV331" s="292">
        <f t="shared" si="2197"/>
        <v>1</v>
      </c>
      <c r="AW331" s="292">
        <f t="shared" si="2197"/>
        <v>1</v>
      </c>
      <c r="AX331" s="292">
        <f t="shared" si="2197"/>
        <v>1</v>
      </c>
      <c r="AY331" s="292">
        <f t="shared" si="2197"/>
        <v>1</v>
      </c>
      <c r="AZ331" s="292">
        <f t="shared" si="2196"/>
        <v>1</v>
      </c>
      <c r="BA331" s="292">
        <f t="shared" si="2196"/>
        <v>1</v>
      </c>
      <c r="BB331" s="292">
        <f t="shared" si="2196"/>
        <v>1</v>
      </c>
      <c r="BC331" s="292">
        <f t="shared" si="2196"/>
        <v>1</v>
      </c>
      <c r="BD331" s="292">
        <f t="shared" si="2196"/>
        <v>1</v>
      </c>
      <c r="BE331" s="292">
        <f t="shared" si="2196"/>
        <v>1</v>
      </c>
      <c r="BF331" s="292">
        <f t="shared" si="2196"/>
        <v>1</v>
      </c>
      <c r="BG331" s="292">
        <f t="shared" si="2196"/>
        <v>1</v>
      </c>
      <c r="BH331" s="292">
        <f t="shared" si="2196"/>
        <v>1</v>
      </c>
      <c r="BI331" s="292">
        <f t="shared" si="2196"/>
        <v>1</v>
      </c>
      <c r="BJ331" s="292">
        <f t="shared" si="1844"/>
        <v>0.08</v>
      </c>
      <c r="BK331" s="292">
        <f t="shared" ref="BK331" si="2198">C331/AG331</f>
        <v>0.08</v>
      </c>
      <c r="BL331" s="292">
        <f t="shared" ref="BL331" si="2199">D331/AH331</f>
        <v>0.08</v>
      </c>
      <c r="BM331" s="292">
        <f t="shared" ref="BM331" si="2200">E331/AI331</f>
        <v>0.48099999999999998</v>
      </c>
      <c r="BN331" s="292">
        <f t="shared" ref="BN331" si="2201">F331/AJ331</f>
        <v>0.48099999999999998</v>
      </c>
      <c r="BO331" s="292">
        <f t="shared" ref="BO331" si="2202">G331/AK331</f>
        <v>0.48099999999999998</v>
      </c>
      <c r="BP331" s="292">
        <f t="shared" ref="BP331" si="2203">H331/AL331</f>
        <v>1.6E-2</v>
      </c>
      <c r="BQ331" s="292">
        <f t="shared" ref="BQ331" si="2204">I331/AM331</f>
        <v>1.6E-2</v>
      </c>
      <c r="BR331" s="292">
        <f t="shared" ref="BR331:CC331" si="2205">J331/AN331</f>
        <v>1.6E-2</v>
      </c>
      <c r="BS331" s="292">
        <f t="shared" si="2205"/>
        <v>0.24</v>
      </c>
      <c r="BT331" s="292">
        <f t="shared" si="2205"/>
        <v>0.24</v>
      </c>
      <c r="BU331" s="292">
        <f t="shared" si="2205"/>
        <v>0.24</v>
      </c>
      <c r="BV331" s="292">
        <f t="shared" si="2205"/>
        <v>8.9999999999999993E-3</v>
      </c>
      <c r="BW331" s="292">
        <f t="shared" si="2205"/>
        <v>8.9999999999999993E-3</v>
      </c>
      <c r="BX331" s="292">
        <f t="shared" si="2205"/>
        <v>8.9999999999999993E-3</v>
      </c>
      <c r="BY331" s="292">
        <f t="shared" si="2205"/>
        <v>0.252</v>
      </c>
      <c r="BZ331" s="292">
        <f t="shared" si="2205"/>
        <v>0.252</v>
      </c>
      <c r="CA331" s="292">
        <f t="shared" si="2205"/>
        <v>0.252</v>
      </c>
      <c r="CB331" s="292">
        <f t="shared" si="2205"/>
        <v>1.7000000000000001E-2</v>
      </c>
      <c r="CC331" s="292">
        <f t="shared" si="2205"/>
        <v>1.7000000000000001E-2</v>
      </c>
      <c r="CD331" s="292">
        <f t="shared" ref="CD331" si="2206">V331/AZ331</f>
        <v>1.7000000000000001E-2</v>
      </c>
      <c r="CE331" s="292">
        <f t="shared" ref="CE331" si="2207">W331/BA331</f>
        <v>0.26800000000000002</v>
      </c>
      <c r="CF331" s="292">
        <f t="shared" ref="CF331" si="2208">X331/BB331</f>
        <v>0.26800000000000002</v>
      </c>
      <c r="CG331" s="292">
        <f t="shared" ref="CG331" si="2209">Y331/BC331</f>
        <v>0.26800000000000002</v>
      </c>
      <c r="CH331" s="292">
        <f t="shared" ref="CH331" si="2210">Z331/BD331</f>
        <v>0.113</v>
      </c>
      <c r="CI331" s="292">
        <f t="shared" ref="CI331" si="2211">AA331/BE331</f>
        <v>0.113</v>
      </c>
      <c r="CJ331" s="292">
        <f t="shared" ref="CJ331" si="2212">AB331/BF331</f>
        <v>0.113</v>
      </c>
      <c r="CK331" s="292">
        <f t="shared" ref="CK331" si="2213">AC331/BG331</f>
        <v>4.7E-2</v>
      </c>
      <c r="CL331" s="292">
        <f t="shared" ref="CL331" si="2214">AD331/BH331</f>
        <v>4.7E-2</v>
      </c>
      <c r="CM331" s="292">
        <f t="shared" ref="CM331" si="2215">AE331/BI331</f>
        <v>4.7E-2</v>
      </c>
      <c r="CN331" s="334">
        <f t="shared" si="1863"/>
        <v>0.15229999999999996</v>
      </c>
      <c r="CO331" s="334">
        <f t="shared" si="1864"/>
        <v>0.15229999999999996</v>
      </c>
      <c r="CP331" s="334">
        <f t="shared" si="1865"/>
        <v>0.15229999999999996</v>
      </c>
      <c r="CQ331" s="334">
        <f>MAX(CN301:CN343)</f>
        <v>0.67369999999999997</v>
      </c>
      <c r="CR331" s="334">
        <f t="shared" ref="CR331" si="2216">MAX(CO301:CO343)</f>
        <v>0.67369999999999997</v>
      </c>
      <c r="CS331" s="334">
        <f t="shared" ref="CS331" si="2217">MAX(CP301:CP343)</f>
        <v>0.67369999999999997</v>
      </c>
      <c r="CT331" s="334">
        <f t="shared" ref="CT331" si="2218">CN331/CQ331</f>
        <v>0.22606501410123195</v>
      </c>
      <c r="CU331" s="334">
        <f t="shared" ref="CU331" si="2219">CO331/CR331</f>
        <v>0.22606501410123195</v>
      </c>
      <c r="CV331" s="334">
        <f t="shared" ref="CV331" si="2220">CP331/CS331</f>
        <v>0.22606501410123195</v>
      </c>
    </row>
    <row r="332" spans="1:100" s="298" customFormat="1" ht="6.75" customHeight="1" x14ac:dyDescent="0.25">
      <c r="A332" s="305"/>
      <c r="B332" s="292"/>
      <c r="C332" s="292"/>
      <c r="D332" s="292"/>
      <c r="E332" s="292"/>
      <c r="F332" s="292"/>
      <c r="G332" s="292"/>
      <c r="H332" s="292"/>
      <c r="I332" s="292"/>
      <c r="J332" s="292"/>
      <c r="K332" s="292"/>
      <c r="L332" s="292"/>
      <c r="M332" s="292"/>
      <c r="N332" s="292"/>
      <c r="O332" s="292"/>
      <c r="P332" s="292"/>
      <c r="Q332" s="292"/>
      <c r="R332" s="292"/>
      <c r="S332" s="292"/>
      <c r="T332" s="292"/>
      <c r="U332" s="292"/>
      <c r="V332" s="292"/>
      <c r="W332" s="292"/>
      <c r="X332" s="292"/>
      <c r="Y332" s="292"/>
      <c r="Z332" s="292"/>
      <c r="AA332" s="292"/>
      <c r="AB332" s="292"/>
      <c r="AC332" s="292"/>
      <c r="AD332" s="292"/>
      <c r="AE332" s="292"/>
      <c r="AF332" s="292"/>
      <c r="AG332" s="292"/>
      <c r="AH332" s="292"/>
      <c r="AI332" s="292"/>
      <c r="AJ332" s="292"/>
      <c r="AK332" s="292"/>
      <c r="AL332" s="292"/>
      <c r="AM332" s="292"/>
      <c r="AN332" s="292"/>
      <c r="AO332" s="292"/>
      <c r="AP332" s="292"/>
      <c r="AQ332" s="292"/>
      <c r="AR332" s="292"/>
      <c r="AS332" s="292"/>
      <c r="AT332" s="292"/>
      <c r="AU332" s="292"/>
      <c r="AV332" s="292"/>
      <c r="AW332" s="292"/>
      <c r="AX332" s="292"/>
      <c r="AY332" s="292"/>
      <c r="AZ332" s="292"/>
      <c r="BA332" s="292"/>
      <c r="BB332" s="292"/>
      <c r="BC332" s="292"/>
      <c r="BD332" s="292"/>
      <c r="BE332" s="292"/>
      <c r="BF332" s="292"/>
      <c r="BG332" s="292"/>
      <c r="BH332" s="292"/>
      <c r="BI332" s="292"/>
      <c r="BJ332" s="292"/>
      <c r="BK332" s="292"/>
      <c r="BL332" s="292"/>
      <c r="BM332" s="292"/>
      <c r="BN332" s="292"/>
      <c r="BO332" s="292"/>
      <c r="BP332" s="292"/>
      <c r="BQ332" s="292"/>
      <c r="BR332" s="292"/>
      <c r="BS332" s="292"/>
      <c r="BT332" s="292"/>
      <c r="BU332" s="292"/>
      <c r="BV332" s="292"/>
      <c r="BW332" s="292"/>
      <c r="BX332" s="292"/>
      <c r="BY332" s="292"/>
      <c r="BZ332" s="292"/>
      <c r="CA332" s="292"/>
      <c r="CB332" s="292"/>
      <c r="CC332" s="292"/>
      <c r="CD332" s="292"/>
      <c r="CE332" s="292"/>
      <c r="CF332" s="292"/>
      <c r="CG332" s="292"/>
      <c r="CH332" s="292"/>
      <c r="CI332" s="292"/>
      <c r="CJ332" s="292"/>
      <c r="CK332" s="292"/>
      <c r="CL332" s="292"/>
      <c r="CM332" s="292"/>
      <c r="CN332" s="334"/>
      <c r="CO332" s="334"/>
      <c r="CP332" s="334"/>
      <c r="CQ332" s="334"/>
      <c r="CR332" s="334"/>
      <c r="CS332" s="334"/>
      <c r="CT332" s="334"/>
      <c r="CU332" s="334"/>
      <c r="CV332" s="334"/>
    </row>
    <row r="333" spans="1:100" s="298" customFormat="1" x14ac:dyDescent="0.25">
      <c r="A333" s="306" t="s">
        <v>23</v>
      </c>
      <c r="B333" s="292">
        <f>[3]Здравоохранение!$E43</f>
        <v>0.04</v>
      </c>
      <c r="C333" s="292">
        <f>[3]Здравоохранение!$G43</f>
        <v>0.04</v>
      </c>
      <c r="D333" s="292">
        <f>[3]Здравоохранение!$I43</f>
        <v>0.04</v>
      </c>
      <c r="E333" s="292">
        <f>[3]Здравоохранение!$K43</f>
        <v>0.254</v>
      </c>
      <c r="F333" s="292">
        <f>[3]Здравоохранение!$K43</f>
        <v>0.254</v>
      </c>
      <c r="G333" s="292">
        <f>[3]Здравоохранение!$K43</f>
        <v>0.254</v>
      </c>
      <c r="H333" s="292">
        <f>[3]Здравоохранение!$Q43</f>
        <v>1.6E-2</v>
      </c>
      <c r="I333" s="292">
        <f>[3]Здравоохранение!$S43</f>
        <v>1.6E-2</v>
      </c>
      <c r="J333" s="292">
        <f>[3]Здравоохранение!$U43</f>
        <v>1.6E-2</v>
      </c>
      <c r="K333" s="292">
        <f>[3]Здравоохранение!$W43</f>
        <v>0.254</v>
      </c>
      <c r="L333" s="292">
        <f>[3]Здравоохранение!$Y43</f>
        <v>0.254</v>
      </c>
      <c r="M333" s="292">
        <f>[3]Здравоохранение!$AA43</f>
        <v>0.254</v>
      </c>
      <c r="N333" s="292">
        <f>[3]Здравоохранение!$AC43</f>
        <v>8.9999999999999993E-3</v>
      </c>
      <c r="O333" s="292">
        <f>[3]Здравоохранение!$AE43</f>
        <v>8.9999999999999993E-3</v>
      </c>
      <c r="P333" s="292">
        <f>[3]Здравоохранение!$AG43</f>
        <v>8.9999999999999993E-3</v>
      </c>
      <c r="Q333" s="292">
        <f>[3]Здравоохранение!$AI43</f>
        <v>0.24299999999999999</v>
      </c>
      <c r="R333" s="292">
        <f>[3]Здравоохранение!$AK43</f>
        <v>0.24299999999999999</v>
      </c>
      <c r="S333" s="292">
        <f>[3]Здравоохранение!$AM43</f>
        <v>0.24299999999999999</v>
      </c>
      <c r="T333" s="292">
        <f>[3]Здравоохранение!$AO43</f>
        <v>1.6E-2</v>
      </c>
      <c r="U333" s="292">
        <f>[3]Здравоохранение!$AQ43</f>
        <v>1.6E-2</v>
      </c>
      <c r="V333" s="292">
        <f>[3]Здравоохранение!$AS43</f>
        <v>1.6E-2</v>
      </c>
      <c r="W333" s="292">
        <f>[3]Здравоохранение!$AU43</f>
        <v>0.26100000000000001</v>
      </c>
      <c r="X333" s="292">
        <f>[3]Здравоохранение!$AW43</f>
        <v>0.26100000000000001</v>
      </c>
      <c r="Y333" s="292">
        <f>[3]Здравоохранение!$AY43</f>
        <v>0.26100000000000001</v>
      </c>
      <c r="Z333" s="292">
        <f>[3]Здравоохранение!$BA43</f>
        <v>0.11799999999999999</v>
      </c>
      <c r="AA333" s="292">
        <f>[3]Здравоохранение!$BC43</f>
        <v>0.11799999999999999</v>
      </c>
      <c r="AB333" s="292">
        <f>[3]Здравоохранение!$BE43</f>
        <v>0.11799999999999999</v>
      </c>
      <c r="AC333" s="292">
        <f>[3]Здравоохранение!$BG43</f>
        <v>4.5999999999999999E-2</v>
      </c>
      <c r="AD333" s="292">
        <f>[3]Здравоохранение!$BI43</f>
        <v>4.5999999999999999E-2</v>
      </c>
      <c r="AE333" s="292">
        <f>[3]Здравоохранение!$BK43</f>
        <v>4.5999999999999999E-2</v>
      </c>
      <c r="AF333" s="292">
        <f>MAX(B301:B343)</f>
        <v>1</v>
      </c>
      <c r="AG333" s="292">
        <f t="shared" ref="AG333:BI333" si="2221">MAX(C301:C343)</f>
        <v>1</v>
      </c>
      <c r="AH333" s="292">
        <f t="shared" si="2221"/>
        <v>1</v>
      </c>
      <c r="AI333" s="292">
        <f t="shared" si="2221"/>
        <v>1</v>
      </c>
      <c r="AJ333" s="292">
        <f t="shared" si="2221"/>
        <v>1</v>
      </c>
      <c r="AK333" s="292">
        <f t="shared" si="2221"/>
        <v>1</v>
      </c>
      <c r="AL333" s="292">
        <f t="shared" si="2221"/>
        <v>1</v>
      </c>
      <c r="AM333" s="292">
        <f t="shared" si="2221"/>
        <v>1</v>
      </c>
      <c r="AN333" s="292">
        <f t="shared" ref="AN333:AY333" si="2222">MAX(J301:J343)</f>
        <v>1</v>
      </c>
      <c r="AO333" s="292">
        <f t="shared" si="2222"/>
        <v>1</v>
      </c>
      <c r="AP333" s="292">
        <f t="shared" si="2222"/>
        <v>1</v>
      </c>
      <c r="AQ333" s="292">
        <f t="shared" si="2222"/>
        <v>1</v>
      </c>
      <c r="AR333" s="292">
        <f t="shared" si="2222"/>
        <v>1</v>
      </c>
      <c r="AS333" s="292">
        <f t="shared" si="2222"/>
        <v>1</v>
      </c>
      <c r="AT333" s="292">
        <f t="shared" si="2222"/>
        <v>1</v>
      </c>
      <c r="AU333" s="292">
        <f t="shared" si="2222"/>
        <v>1</v>
      </c>
      <c r="AV333" s="292">
        <f t="shared" si="2222"/>
        <v>1</v>
      </c>
      <c r="AW333" s="292">
        <f t="shared" si="2222"/>
        <v>1</v>
      </c>
      <c r="AX333" s="292">
        <f t="shared" si="2222"/>
        <v>1</v>
      </c>
      <c r="AY333" s="292">
        <f t="shared" si="2222"/>
        <v>1</v>
      </c>
      <c r="AZ333" s="292">
        <f t="shared" si="2221"/>
        <v>1</v>
      </c>
      <c r="BA333" s="292">
        <f t="shared" si="2221"/>
        <v>1</v>
      </c>
      <c r="BB333" s="292">
        <f t="shared" si="2221"/>
        <v>1</v>
      </c>
      <c r="BC333" s="292">
        <f t="shared" si="2221"/>
        <v>1</v>
      </c>
      <c r="BD333" s="292">
        <f t="shared" si="2221"/>
        <v>1</v>
      </c>
      <c r="BE333" s="292">
        <f t="shared" si="2221"/>
        <v>1</v>
      </c>
      <c r="BF333" s="292">
        <f t="shared" si="2221"/>
        <v>1</v>
      </c>
      <c r="BG333" s="292">
        <f t="shared" si="2221"/>
        <v>1</v>
      </c>
      <c r="BH333" s="292">
        <f t="shared" si="2221"/>
        <v>1</v>
      </c>
      <c r="BI333" s="292">
        <f t="shared" si="2221"/>
        <v>1</v>
      </c>
      <c r="BJ333" s="292">
        <f t="shared" si="1844"/>
        <v>0.04</v>
      </c>
      <c r="BK333" s="292">
        <f t="shared" ref="BK333" si="2223">C333/AG333</f>
        <v>0.04</v>
      </c>
      <c r="BL333" s="292">
        <f t="shared" ref="BL333" si="2224">D333/AH333</f>
        <v>0.04</v>
      </c>
      <c r="BM333" s="292">
        <f t="shared" ref="BM333" si="2225">E333/AI333</f>
        <v>0.254</v>
      </c>
      <c r="BN333" s="292">
        <f t="shared" ref="BN333" si="2226">F333/AJ333</f>
        <v>0.254</v>
      </c>
      <c r="BO333" s="292">
        <f t="shared" ref="BO333" si="2227">G333/AK333</f>
        <v>0.254</v>
      </c>
      <c r="BP333" s="292">
        <f t="shared" ref="BP333" si="2228">H333/AL333</f>
        <v>1.6E-2</v>
      </c>
      <c r="BQ333" s="292">
        <f t="shared" ref="BQ333" si="2229">I333/AM333</f>
        <v>1.6E-2</v>
      </c>
      <c r="BR333" s="292">
        <f t="shared" ref="BR333:CC333" si="2230">J333/AN333</f>
        <v>1.6E-2</v>
      </c>
      <c r="BS333" s="292">
        <f t="shared" si="2230"/>
        <v>0.254</v>
      </c>
      <c r="BT333" s="292">
        <f t="shared" si="2230"/>
        <v>0.254</v>
      </c>
      <c r="BU333" s="292">
        <f t="shared" si="2230"/>
        <v>0.254</v>
      </c>
      <c r="BV333" s="292">
        <f t="shared" si="2230"/>
        <v>8.9999999999999993E-3</v>
      </c>
      <c r="BW333" s="292">
        <f t="shared" si="2230"/>
        <v>8.9999999999999993E-3</v>
      </c>
      <c r="BX333" s="292">
        <f t="shared" si="2230"/>
        <v>8.9999999999999993E-3</v>
      </c>
      <c r="BY333" s="292">
        <f t="shared" si="2230"/>
        <v>0.24299999999999999</v>
      </c>
      <c r="BZ333" s="292">
        <f t="shared" si="2230"/>
        <v>0.24299999999999999</v>
      </c>
      <c r="CA333" s="292">
        <f t="shared" si="2230"/>
        <v>0.24299999999999999</v>
      </c>
      <c r="CB333" s="292">
        <f t="shared" si="2230"/>
        <v>1.6E-2</v>
      </c>
      <c r="CC333" s="292">
        <f t="shared" si="2230"/>
        <v>1.6E-2</v>
      </c>
      <c r="CD333" s="292">
        <f t="shared" ref="CD333" si="2231">V333/AZ333</f>
        <v>1.6E-2</v>
      </c>
      <c r="CE333" s="292">
        <f t="shared" ref="CE333" si="2232">W333/BA333</f>
        <v>0.26100000000000001</v>
      </c>
      <c r="CF333" s="292">
        <f t="shared" ref="CF333" si="2233">X333/BB333</f>
        <v>0.26100000000000001</v>
      </c>
      <c r="CG333" s="292">
        <f t="shared" ref="CG333" si="2234">Y333/BC333</f>
        <v>0.26100000000000001</v>
      </c>
      <c r="CH333" s="292">
        <f t="shared" ref="CH333" si="2235">Z333/BD333</f>
        <v>0.11799999999999999</v>
      </c>
      <c r="CI333" s="292">
        <f t="shared" ref="CI333" si="2236">AA333/BE333</f>
        <v>0.11799999999999999</v>
      </c>
      <c r="CJ333" s="292">
        <f t="shared" ref="CJ333" si="2237">AB333/BF333</f>
        <v>0.11799999999999999</v>
      </c>
      <c r="CK333" s="292">
        <f t="shared" ref="CK333" si="2238">AC333/BG333</f>
        <v>4.5999999999999999E-2</v>
      </c>
      <c r="CL333" s="292">
        <f t="shared" ref="CL333" si="2239">AD333/BH333</f>
        <v>4.5999999999999999E-2</v>
      </c>
      <c r="CM333" s="292">
        <f t="shared" ref="CM333" si="2240">AE333/BI333</f>
        <v>4.5999999999999999E-2</v>
      </c>
      <c r="CN333" s="334">
        <f t="shared" si="1863"/>
        <v>0.12569999999999998</v>
      </c>
      <c r="CO333" s="334">
        <f t="shared" si="1864"/>
        <v>0.12569999999999998</v>
      </c>
      <c r="CP333" s="334">
        <f t="shared" si="1865"/>
        <v>0.12569999999999998</v>
      </c>
      <c r="CQ333" s="334">
        <f>MAX(CN301:CN343)</f>
        <v>0.67369999999999997</v>
      </c>
      <c r="CR333" s="334">
        <f t="shared" ref="CR333" si="2241">MAX(CO301:CO343)</f>
        <v>0.67369999999999997</v>
      </c>
      <c r="CS333" s="334">
        <f t="shared" ref="CS333" si="2242">MAX(CP301:CP343)</f>
        <v>0.67369999999999997</v>
      </c>
      <c r="CT333" s="334">
        <f t="shared" ref="CT333" si="2243">CN333/CQ333</f>
        <v>0.18658156449458213</v>
      </c>
      <c r="CU333" s="334">
        <f t="shared" ref="CU333" si="2244">CO333/CR333</f>
        <v>0.18658156449458213</v>
      </c>
      <c r="CV333" s="334">
        <f t="shared" ref="CV333" si="2245">CP333/CS333</f>
        <v>0.18658156449458213</v>
      </c>
    </row>
    <row r="334" spans="1:100" s="298" customFormat="1" ht="6" customHeight="1" x14ac:dyDescent="0.25">
      <c r="A334" s="306"/>
      <c r="B334" s="292"/>
      <c r="C334" s="292"/>
      <c r="D334" s="292"/>
      <c r="E334" s="292"/>
      <c r="F334" s="292"/>
      <c r="G334" s="292"/>
      <c r="H334" s="292"/>
      <c r="I334" s="292"/>
      <c r="J334" s="292"/>
      <c r="K334" s="292"/>
      <c r="L334" s="292"/>
      <c r="M334" s="292"/>
      <c r="N334" s="292"/>
      <c r="O334" s="292"/>
      <c r="P334" s="292"/>
      <c r="Q334" s="292"/>
      <c r="R334" s="292"/>
      <c r="S334" s="292"/>
      <c r="T334" s="292"/>
      <c r="U334" s="292"/>
      <c r="V334" s="292"/>
      <c r="W334" s="292"/>
      <c r="X334" s="292"/>
      <c r="Y334" s="292"/>
      <c r="Z334" s="292"/>
      <c r="AA334" s="292"/>
      <c r="AB334" s="292"/>
      <c r="AC334" s="292"/>
      <c r="AD334" s="292"/>
      <c r="AE334" s="292"/>
      <c r="AF334" s="292"/>
      <c r="AG334" s="292"/>
      <c r="AH334" s="292"/>
      <c r="AI334" s="292"/>
      <c r="AJ334" s="292"/>
      <c r="AK334" s="292"/>
      <c r="AL334" s="292"/>
      <c r="AM334" s="292"/>
      <c r="AN334" s="292"/>
      <c r="AO334" s="292"/>
      <c r="AP334" s="292"/>
      <c r="AQ334" s="292"/>
      <c r="AR334" s="292"/>
      <c r="AS334" s="292"/>
      <c r="AT334" s="292"/>
      <c r="AU334" s="292"/>
      <c r="AV334" s="292"/>
      <c r="AW334" s="292"/>
      <c r="AX334" s="292"/>
      <c r="AY334" s="292"/>
      <c r="AZ334" s="292"/>
      <c r="BA334" s="292"/>
      <c r="BB334" s="292"/>
      <c r="BC334" s="292"/>
      <c r="BD334" s="292"/>
      <c r="BE334" s="292"/>
      <c r="BF334" s="292"/>
      <c r="BG334" s="292"/>
      <c r="BH334" s="292"/>
      <c r="BI334" s="292"/>
      <c r="BJ334" s="292"/>
      <c r="BK334" s="292"/>
      <c r="BL334" s="292"/>
      <c r="BM334" s="292"/>
      <c r="BN334" s="292"/>
      <c r="BO334" s="292"/>
      <c r="BP334" s="292"/>
      <c r="BQ334" s="292"/>
      <c r="BR334" s="292"/>
      <c r="BS334" s="292"/>
      <c r="BT334" s="292"/>
      <c r="BU334" s="292"/>
      <c r="BV334" s="292"/>
      <c r="BW334" s="292"/>
      <c r="BX334" s="292"/>
      <c r="BY334" s="292"/>
      <c r="BZ334" s="292"/>
      <c r="CA334" s="292"/>
      <c r="CB334" s="292"/>
      <c r="CC334" s="292"/>
      <c r="CD334" s="292"/>
      <c r="CE334" s="292"/>
      <c r="CF334" s="292"/>
      <c r="CG334" s="292"/>
      <c r="CH334" s="292"/>
      <c r="CI334" s="292"/>
      <c r="CJ334" s="292"/>
      <c r="CK334" s="292"/>
      <c r="CL334" s="292"/>
      <c r="CM334" s="292"/>
      <c r="CN334" s="334"/>
      <c r="CO334" s="334"/>
      <c r="CP334" s="334"/>
      <c r="CQ334" s="334"/>
      <c r="CR334" s="334"/>
      <c r="CS334" s="334"/>
      <c r="CT334" s="334"/>
      <c r="CU334" s="334"/>
      <c r="CV334" s="334"/>
    </row>
    <row r="335" spans="1:100" s="298" customFormat="1" x14ac:dyDescent="0.25">
      <c r="A335" s="306" t="s">
        <v>24</v>
      </c>
      <c r="B335" s="292">
        <f>[3]Здравоохранение!$E45</f>
        <v>0.04</v>
      </c>
      <c r="C335" s="292">
        <f>[3]Здравоохранение!$G45</f>
        <v>0.04</v>
      </c>
      <c r="D335" s="292">
        <f>[3]Здравоохранение!$I45</f>
        <v>0.04</v>
      </c>
      <c r="E335" s="292">
        <f>[3]Здравоохранение!$K45</f>
        <v>0.20300000000000001</v>
      </c>
      <c r="F335" s="292">
        <f>[3]Здравоохранение!$K45</f>
        <v>0.20300000000000001</v>
      </c>
      <c r="G335" s="292">
        <f>[3]Здравоохранение!$K45</f>
        <v>0.20300000000000001</v>
      </c>
      <c r="H335" s="292">
        <f>[3]Здравоохранение!$Q45</f>
        <v>1.6E-2</v>
      </c>
      <c r="I335" s="292">
        <f>[3]Здравоохранение!$S45</f>
        <v>1.6E-2</v>
      </c>
      <c r="J335" s="292">
        <f>[3]Здравоохранение!$U45</f>
        <v>1.6E-2</v>
      </c>
      <c r="K335" s="292">
        <f>[3]Здравоохранение!$W45</f>
        <v>0.20300000000000001</v>
      </c>
      <c r="L335" s="292">
        <f>[3]Здравоохранение!$Y45</f>
        <v>0.20300000000000001</v>
      </c>
      <c r="M335" s="292">
        <f>[3]Здравоохранение!$AA45</f>
        <v>0.20300000000000001</v>
      </c>
      <c r="N335" s="292">
        <f>[3]Здравоохранение!$AC45</f>
        <v>1.2E-2</v>
      </c>
      <c r="O335" s="292">
        <f>[3]Здравоохранение!$AE45</f>
        <v>1.2E-2</v>
      </c>
      <c r="P335" s="292">
        <f>[3]Здравоохранение!$AG45</f>
        <v>1.2E-2</v>
      </c>
      <c r="Q335" s="292">
        <f>[3]Здравоохранение!$AI45</f>
        <v>0.26800000000000002</v>
      </c>
      <c r="R335" s="292">
        <f>[3]Здравоохранение!$AK45</f>
        <v>0.26800000000000002</v>
      </c>
      <c r="S335" s="292">
        <f>[3]Здравоохранение!$AM45</f>
        <v>0.26800000000000002</v>
      </c>
      <c r="T335" s="292">
        <f>[3]Здравоохранение!$AO45</f>
        <v>1.7999999999999999E-2</v>
      </c>
      <c r="U335" s="292">
        <f>[3]Здравоохранение!$AQ45</f>
        <v>1.7999999999999999E-2</v>
      </c>
      <c r="V335" s="292">
        <f>[3]Здравоохранение!$AS45</f>
        <v>1.7999999999999999E-2</v>
      </c>
      <c r="W335" s="292">
        <f>[3]Здравоохранение!$AU45</f>
        <v>0.23499999999999999</v>
      </c>
      <c r="X335" s="292">
        <f>[3]Здравоохранение!$AW45</f>
        <v>0.23499999999999999</v>
      </c>
      <c r="Y335" s="292">
        <f>[3]Здравоохранение!$AY45</f>
        <v>0.23499999999999999</v>
      </c>
      <c r="Z335" s="292">
        <f>[3]Здравоохранение!$BA45</f>
        <v>0.113</v>
      </c>
      <c r="AA335" s="292">
        <f>[3]Здравоохранение!$BC45</f>
        <v>0.113</v>
      </c>
      <c r="AB335" s="292">
        <f>[3]Здравоохранение!$BE45</f>
        <v>0.113</v>
      </c>
      <c r="AC335" s="292">
        <f>[3]Здравоохранение!$BG45</f>
        <v>5.6000000000000001E-2</v>
      </c>
      <c r="AD335" s="292">
        <f>[3]Здравоохранение!$BI45</f>
        <v>5.6000000000000001E-2</v>
      </c>
      <c r="AE335" s="292">
        <f>[3]Здравоохранение!$BK45</f>
        <v>5.6000000000000001E-2</v>
      </c>
      <c r="AF335" s="292">
        <f>MAX(B301:B343)</f>
        <v>1</v>
      </c>
      <c r="AG335" s="292">
        <f t="shared" ref="AG335:BI335" si="2246">MAX(C301:C343)</f>
        <v>1</v>
      </c>
      <c r="AH335" s="292">
        <f t="shared" si="2246"/>
        <v>1</v>
      </c>
      <c r="AI335" s="292">
        <f t="shared" si="2246"/>
        <v>1</v>
      </c>
      <c r="AJ335" s="292">
        <f t="shared" si="2246"/>
        <v>1</v>
      </c>
      <c r="AK335" s="292">
        <f t="shared" si="2246"/>
        <v>1</v>
      </c>
      <c r="AL335" s="292">
        <f t="shared" si="2246"/>
        <v>1</v>
      </c>
      <c r="AM335" s="292">
        <f t="shared" si="2246"/>
        <v>1</v>
      </c>
      <c r="AN335" s="292">
        <f t="shared" ref="AN335:AY335" si="2247">MAX(J301:J343)</f>
        <v>1</v>
      </c>
      <c r="AO335" s="292">
        <f t="shared" si="2247"/>
        <v>1</v>
      </c>
      <c r="AP335" s="292">
        <f t="shared" si="2247"/>
        <v>1</v>
      </c>
      <c r="AQ335" s="292">
        <f t="shared" si="2247"/>
        <v>1</v>
      </c>
      <c r="AR335" s="292">
        <f t="shared" si="2247"/>
        <v>1</v>
      </c>
      <c r="AS335" s="292">
        <f t="shared" si="2247"/>
        <v>1</v>
      </c>
      <c r="AT335" s="292">
        <f t="shared" si="2247"/>
        <v>1</v>
      </c>
      <c r="AU335" s="292">
        <f t="shared" si="2247"/>
        <v>1</v>
      </c>
      <c r="AV335" s="292">
        <f t="shared" si="2247"/>
        <v>1</v>
      </c>
      <c r="AW335" s="292">
        <f t="shared" si="2247"/>
        <v>1</v>
      </c>
      <c r="AX335" s="292">
        <f t="shared" si="2247"/>
        <v>1</v>
      </c>
      <c r="AY335" s="292">
        <f t="shared" si="2247"/>
        <v>1</v>
      </c>
      <c r="AZ335" s="292">
        <f t="shared" si="2246"/>
        <v>1</v>
      </c>
      <c r="BA335" s="292">
        <f t="shared" si="2246"/>
        <v>1</v>
      </c>
      <c r="BB335" s="292">
        <f t="shared" si="2246"/>
        <v>1</v>
      </c>
      <c r="BC335" s="292">
        <f t="shared" si="2246"/>
        <v>1</v>
      </c>
      <c r="BD335" s="292">
        <f t="shared" si="2246"/>
        <v>1</v>
      </c>
      <c r="BE335" s="292">
        <f t="shared" si="2246"/>
        <v>1</v>
      </c>
      <c r="BF335" s="292">
        <f t="shared" si="2246"/>
        <v>1</v>
      </c>
      <c r="BG335" s="292">
        <f t="shared" si="2246"/>
        <v>1</v>
      </c>
      <c r="BH335" s="292">
        <f t="shared" si="2246"/>
        <v>1</v>
      </c>
      <c r="BI335" s="292">
        <f t="shared" si="2246"/>
        <v>1</v>
      </c>
      <c r="BJ335" s="292">
        <f t="shared" si="1844"/>
        <v>0.04</v>
      </c>
      <c r="BK335" s="292">
        <f t="shared" ref="BK335" si="2248">C335/AG335</f>
        <v>0.04</v>
      </c>
      <c r="BL335" s="292">
        <f t="shared" ref="BL335" si="2249">D335/AH335</f>
        <v>0.04</v>
      </c>
      <c r="BM335" s="292">
        <f t="shared" ref="BM335" si="2250">E335/AI335</f>
        <v>0.20300000000000001</v>
      </c>
      <c r="BN335" s="292">
        <f t="shared" ref="BN335" si="2251">F335/AJ335</f>
        <v>0.20300000000000001</v>
      </c>
      <c r="BO335" s="292">
        <f t="shared" ref="BO335" si="2252">G335/AK335</f>
        <v>0.20300000000000001</v>
      </c>
      <c r="BP335" s="292">
        <f t="shared" ref="BP335" si="2253">H335/AL335</f>
        <v>1.6E-2</v>
      </c>
      <c r="BQ335" s="292">
        <f t="shared" ref="BQ335" si="2254">I335/AM335</f>
        <v>1.6E-2</v>
      </c>
      <c r="BR335" s="292">
        <f t="shared" ref="BR335:CC335" si="2255">J335/AN335</f>
        <v>1.6E-2</v>
      </c>
      <c r="BS335" s="292">
        <f t="shared" si="2255"/>
        <v>0.20300000000000001</v>
      </c>
      <c r="BT335" s="292">
        <f t="shared" si="2255"/>
        <v>0.20300000000000001</v>
      </c>
      <c r="BU335" s="292">
        <f t="shared" si="2255"/>
        <v>0.20300000000000001</v>
      </c>
      <c r="BV335" s="292">
        <f t="shared" si="2255"/>
        <v>1.2E-2</v>
      </c>
      <c r="BW335" s="292">
        <f t="shared" si="2255"/>
        <v>1.2E-2</v>
      </c>
      <c r="BX335" s="292">
        <f t="shared" si="2255"/>
        <v>1.2E-2</v>
      </c>
      <c r="BY335" s="292">
        <f t="shared" si="2255"/>
        <v>0.26800000000000002</v>
      </c>
      <c r="BZ335" s="292">
        <f t="shared" si="2255"/>
        <v>0.26800000000000002</v>
      </c>
      <c r="CA335" s="292">
        <f t="shared" si="2255"/>
        <v>0.26800000000000002</v>
      </c>
      <c r="CB335" s="292">
        <f t="shared" si="2255"/>
        <v>1.7999999999999999E-2</v>
      </c>
      <c r="CC335" s="292">
        <f t="shared" si="2255"/>
        <v>1.7999999999999999E-2</v>
      </c>
      <c r="CD335" s="292">
        <f t="shared" ref="CD335" si="2256">V335/AZ335</f>
        <v>1.7999999999999999E-2</v>
      </c>
      <c r="CE335" s="292">
        <f t="shared" ref="CE335" si="2257">W335/BA335</f>
        <v>0.23499999999999999</v>
      </c>
      <c r="CF335" s="292">
        <f t="shared" ref="CF335" si="2258">X335/BB335</f>
        <v>0.23499999999999999</v>
      </c>
      <c r="CG335" s="292">
        <f t="shared" ref="CG335" si="2259">Y335/BC335</f>
        <v>0.23499999999999999</v>
      </c>
      <c r="CH335" s="292">
        <f t="shared" ref="CH335" si="2260">Z335/BD335</f>
        <v>0.113</v>
      </c>
      <c r="CI335" s="292">
        <f t="shared" ref="CI335" si="2261">AA335/BE335</f>
        <v>0.113</v>
      </c>
      <c r="CJ335" s="292">
        <f t="shared" ref="CJ335" si="2262">AB335/BF335</f>
        <v>0.113</v>
      </c>
      <c r="CK335" s="292">
        <f t="shared" ref="CK335" si="2263">AC335/BG335</f>
        <v>5.6000000000000001E-2</v>
      </c>
      <c r="CL335" s="292">
        <f t="shared" ref="CL335" si="2264">AD335/BH335</f>
        <v>5.6000000000000001E-2</v>
      </c>
      <c r="CM335" s="292">
        <f t="shared" ref="CM335" si="2265">AE335/BI335</f>
        <v>5.6000000000000001E-2</v>
      </c>
      <c r="CN335" s="334">
        <f t="shared" si="1863"/>
        <v>0.11640000000000002</v>
      </c>
      <c r="CO335" s="334">
        <f t="shared" si="1864"/>
        <v>0.11640000000000002</v>
      </c>
      <c r="CP335" s="334">
        <f t="shared" si="1865"/>
        <v>0.11640000000000002</v>
      </c>
      <c r="CQ335" s="334">
        <f>MAX(CN301:CN343)</f>
        <v>0.67369999999999997</v>
      </c>
      <c r="CR335" s="334">
        <f t="shared" ref="CR335" si="2266">MAX(CO301:CO343)</f>
        <v>0.67369999999999997</v>
      </c>
      <c r="CS335" s="334">
        <f t="shared" ref="CS335" si="2267">MAX(CP301:CP343)</f>
        <v>0.67369999999999997</v>
      </c>
      <c r="CT335" s="334">
        <f t="shared" ref="CT335" si="2268">CN335/CQ335</f>
        <v>0.17277720053436252</v>
      </c>
      <c r="CU335" s="334">
        <f t="shared" ref="CU335" si="2269">CO335/CR335</f>
        <v>0.17277720053436252</v>
      </c>
      <c r="CV335" s="334">
        <f t="shared" ref="CV335" si="2270">CP335/CS335</f>
        <v>0.17277720053436252</v>
      </c>
    </row>
    <row r="336" spans="1:100" s="298" customFormat="1" ht="6.75" customHeight="1" x14ac:dyDescent="0.25">
      <c r="A336" s="306"/>
      <c r="B336" s="292"/>
      <c r="C336" s="292"/>
      <c r="D336" s="292"/>
      <c r="E336" s="292"/>
      <c r="F336" s="292"/>
      <c r="G336" s="292"/>
      <c r="H336" s="292"/>
      <c r="I336" s="292"/>
      <c r="J336" s="292"/>
      <c r="K336" s="292"/>
      <c r="L336" s="292"/>
      <c r="M336" s="292"/>
      <c r="N336" s="292"/>
      <c r="O336" s="292"/>
      <c r="P336" s="292"/>
      <c r="Q336" s="292"/>
      <c r="R336" s="292"/>
      <c r="S336" s="292"/>
      <c r="T336" s="292"/>
      <c r="U336" s="292"/>
      <c r="V336" s="292"/>
      <c r="W336" s="292"/>
      <c r="X336" s="292"/>
      <c r="Y336" s="292"/>
      <c r="Z336" s="292"/>
      <c r="AA336" s="292"/>
      <c r="AB336" s="292"/>
      <c r="AC336" s="292"/>
      <c r="AD336" s="292"/>
      <c r="AE336" s="292"/>
      <c r="AF336" s="292"/>
      <c r="AG336" s="292"/>
      <c r="AH336" s="292"/>
      <c r="AI336" s="292"/>
      <c r="AJ336" s="292"/>
      <c r="AK336" s="292"/>
      <c r="AL336" s="292"/>
      <c r="AM336" s="292"/>
      <c r="AN336" s="292"/>
      <c r="AO336" s="292"/>
      <c r="AP336" s="292"/>
      <c r="AQ336" s="292"/>
      <c r="AR336" s="292"/>
      <c r="AS336" s="292"/>
      <c r="AT336" s="292"/>
      <c r="AU336" s="292"/>
      <c r="AV336" s="292"/>
      <c r="AW336" s="292"/>
      <c r="AX336" s="292"/>
      <c r="AY336" s="292"/>
      <c r="AZ336" s="292"/>
      <c r="BA336" s="292"/>
      <c r="BB336" s="292"/>
      <c r="BC336" s="292"/>
      <c r="BD336" s="292"/>
      <c r="BE336" s="292"/>
      <c r="BF336" s="292"/>
      <c r="BG336" s="292"/>
      <c r="BH336" s="292"/>
      <c r="BI336" s="292"/>
      <c r="BJ336" s="292"/>
      <c r="BK336" s="292"/>
      <c r="BL336" s="292"/>
      <c r="BM336" s="292"/>
      <c r="BN336" s="292"/>
      <c r="BO336" s="292"/>
      <c r="BP336" s="292"/>
      <c r="BQ336" s="292"/>
      <c r="BR336" s="292"/>
      <c r="BS336" s="292"/>
      <c r="BT336" s="292"/>
      <c r="BU336" s="292"/>
      <c r="BV336" s="292"/>
      <c r="BW336" s="292"/>
      <c r="BX336" s="292"/>
      <c r="BY336" s="292"/>
      <c r="BZ336" s="292"/>
      <c r="CA336" s="292"/>
      <c r="CB336" s="292"/>
      <c r="CC336" s="292"/>
      <c r="CD336" s="292"/>
      <c r="CE336" s="292"/>
      <c r="CF336" s="292"/>
      <c r="CG336" s="292"/>
      <c r="CH336" s="292"/>
      <c r="CI336" s="292"/>
      <c r="CJ336" s="292"/>
      <c r="CK336" s="292"/>
      <c r="CL336" s="292"/>
      <c r="CM336" s="292"/>
      <c r="CN336" s="334"/>
      <c r="CO336" s="334"/>
      <c r="CP336" s="334"/>
      <c r="CQ336" s="334"/>
      <c r="CR336" s="334"/>
      <c r="CS336" s="334"/>
      <c r="CT336" s="334"/>
      <c r="CU336" s="334"/>
      <c r="CV336" s="334"/>
    </row>
    <row r="337" spans="1:100" s="298" customFormat="1" x14ac:dyDescent="0.25">
      <c r="A337" s="306" t="s">
        <v>25</v>
      </c>
      <c r="B337" s="292">
        <f>[3]Здравоохранение!$E47</f>
        <v>0.08</v>
      </c>
      <c r="C337" s="292">
        <f>[3]Здравоохранение!$G47</f>
        <v>0.08</v>
      </c>
      <c r="D337" s="292">
        <f>[3]Здравоохранение!$I47</f>
        <v>0.08</v>
      </c>
      <c r="E337" s="292">
        <f>[3]Здравоохранение!$K47</f>
        <v>0.40600000000000003</v>
      </c>
      <c r="F337" s="292">
        <f>[3]Здравоохранение!$K47</f>
        <v>0.40600000000000003</v>
      </c>
      <c r="G337" s="292">
        <f>[3]Здравоохранение!$K47</f>
        <v>0.40600000000000003</v>
      </c>
      <c r="H337" s="292">
        <f>[3]Здравоохранение!$Q47</f>
        <v>1.6E-2</v>
      </c>
      <c r="I337" s="292">
        <f>[3]Здравоохранение!$S47</f>
        <v>1.6E-2</v>
      </c>
      <c r="J337" s="292">
        <f>[3]Здравоохранение!$U47</f>
        <v>1.6E-2</v>
      </c>
      <c r="K337" s="292">
        <f>[3]Здравоохранение!$W47</f>
        <v>0.20300000000000001</v>
      </c>
      <c r="L337" s="292">
        <f>[3]Здравоохранение!$Y47</f>
        <v>0.20300000000000001</v>
      </c>
      <c r="M337" s="292">
        <f>[3]Здравоохранение!$AA47</f>
        <v>0.20300000000000001</v>
      </c>
      <c r="N337" s="292">
        <f>[3]Здравоохранение!$AC47</f>
        <v>8.0000000000000002E-3</v>
      </c>
      <c r="O337" s="292">
        <f>[3]Здравоохранение!$AE47</f>
        <v>8.0000000000000002E-3</v>
      </c>
      <c r="P337" s="292">
        <f>[3]Здравоохранение!$AG47</f>
        <v>8.0000000000000002E-3</v>
      </c>
      <c r="Q337" s="292">
        <f>[3]Здравоохранение!$AI47</f>
        <v>0.185</v>
      </c>
      <c r="R337" s="292">
        <f>[3]Здравоохранение!$AK47</f>
        <v>0.185</v>
      </c>
      <c r="S337" s="292">
        <f>[3]Здравоохранение!$AM47</f>
        <v>0.185</v>
      </c>
      <c r="T337" s="292">
        <f>[3]Здравоохранение!$AO47</f>
        <v>2.1999999999999999E-2</v>
      </c>
      <c r="U337" s="292">
        <f>[3]Здравоохранение!$AQ47</f>
        <v>2.1999999999999999E-2</v>
      </c>
      <c r="V337" s="292">
        <f>[3]Здравоохранение!$AS47</f>
        <v>2.1999999999999999E-2</v>
      </c>
      <c r="W337" s="292">
        <f>[3]Здравоохранение!$AU47</f>
        <v>0.28999999999999998</v>
      </c>
      <c r="X337" s="292">
        <f>[3]Здравоохранение!$AW47</f>
        <v>0.28999999999999998</v>
      </c>
      <c r="Y337" s="292">
        <f>[3]Здравоохранение!$AY47</f>
        <v>0.28999999999999998</v>
      </c>
      <c r="Z337" s="292">
        <f>[3]Здравоохранение!$BA47</f>
        <v>8.4000000000000005E-2</v>
      </c>
      <c r="AA337" s="292">
        <f>[3]Здравоохранение!$BC47</f>
        <v>8.4000000000000005E-2</v>
      </c>
      <c r="AB337" s="292">
        <f>[3]Здравоохранение!$BE47</f>
        <v>8.4000000000000005E-2</v>
      </c>
      <c r="AC337" s="292">
        <f>[3]Здравоохранение!$BG47</f>
        <v>4.1000000000000002E-2</v>
      </c>
      <c r="AD337" s="292">
        <f>[3]Здравоохранение!$BI47</f>
        <v>4.1000000000000002E-2</v>
      </c>
      <c r="AE337" s="292">
        <f>[3]Здравоохранение!$BK47</f>
        <v>4.1000000000000002E-2</v>
      </c>
      <c r="AF337" s="292">
        <f>MAX(B301:B343)</f>
        <v>1</v>
      </c>
      <c r="AG337" s="292">
        <f t="shared" ref="AG337:BI337" si="2271">MAX(C301:C343)</f>
        <v>1</v>
      </c>
      <c r="AH337" s="292">
        <f t="shared" si="2271"/>
        <v>1</v>
      </c>
      <c r="AI337" s="292">
        <f t="shared" si="2271"/>
        <v>1</v>
      </c>
      <c r="AJ337" s="292">
        <f t="shared" si="2271"/>
        <v>1</v>
      </c>
      <c r="AK337" s="292">
        <f t="shared" si="2271"/>
        <v>1</v>
      </c>
      <c r="AL337" s="292">
        <f t="shared" si="2271"/>
        <v>1</v>
      </c>
      <c r="AM337" s="292">
        <f t="shared" si="2271"/>
        <v>1</v>
      </c>
      <c r="AN337" s="292">
        <f t="shared" ref="AN337:AY337" si="2272">MAX(J301:J343)</f>
        <v>1</v>
      </c>
      <c r="AO337" s="292">
        <f t="shared" si="2272"/>
        <v>1</v>
      </c>
      <c r="AP337" s="292">
        <f t="shared" si="2272"/>
        <v>1</v>
      </c>
      <c r="AQ337" s="292">
        <f t="shared" si="2272"/>
        <v>1</v>
      </c>
      <c r="AR337" s="292">
        <f t="shared" si="2272"/>
        <v>1</v>
      </c>
      <c r="AS337" s="292">
        <f t="shared" si="2272"/>
        <v>1</v>
      </c>
      <c r="AT337" s="292">
        <f t="shared" si="2272"/>
        <v>1</v>
      </c>
      <c r="AU337" s="292">
        <f t="shared" si="2272"/>
        <v>1</v>
      </c>
      <c r="AV337" s="292">
        <f t="shared" si="2272"/>
        <v>1</v>
      </c>
      <c r="AW337" s="292">
        <f t="shared" si="2272"/>
        <v>1</v>
      </c>
      <c r="AX337" s="292">
        <f t="shared" si="2272"/>
        <v>1</v>
      </c>
      <c r="AY337" s="292">
        <f t="shared" si="2272"/>
        <v>1</v>
      </c>
      <c r="AZ337" s="292">
        <f t="shared" si="2271"/>
        <v>1</v>
      </c>
      <c r="BA337" s="292">
        <f t="shared" si="2271"/>
        <v>1</v>
      </c>
      <c r="BB337" s="292">
        <f t="shared" si="2271"/>
        <v>1</v>
      </c>
      <c r="BC337" s="292">
        <f t="shared" si="2271"/>
        <v>1</v>
      </c>
      <c r="BD337" s="292">
        <f t="shared" si="2271"/>
        <v>1</v>
      </c>
      <c r="BE337" s="292">
        <f t="shared" si="2271"/>
        <v>1</v>
      </c>
      <c r="BF337" s="292">
        <f t="shared" si="2271"/>
        <v>1</v>
      </c>
      <c r="BG337" s="292">
        <f t="shared" si="2271"/>
        <v>1</v>
      </c>
      <c r="BH337" s="292">
        <f t="shared" si="2271"/>
        <v>1</v>
      </c>
      <c r="BI337" s="292">
        <f t="shared" si="2271"/>
        <v>1</v>
      </c>
      <c r="BJ337" s="292">
        <f t="shared" si="1844"/>
        <v>0.08</v>
      </c>
      <c r="BK337" s="292">
        <f t="shared" ref="BK337" si="2273">C337/AG337</f>
        <v>0.08</v>
      </c>
      <c r="BL337" s="292">
        <f t="shared" ref="BL337" si="2274">D337/AH337</f>
        <v>0.08</v>
      </c>
      <c r="BM337" s="292">
        <f t="shared" ref="BM337" si="2275">E337/AI337</f>
        <v>0.40600000000000003</v>
      </c>
      <c r="BN337" s="292">
        <f t="shared" ref="BN337" si="2276">F337/AJ337</f>
        <v>0.40600000000000003</v>
      </c>
      <c r="BO337" s="292">
        <f t="shared" ref="BO337" si="2277">G337/AK337</f>
        <v>0.40600000000000003</v>
      </c>
      <c r="BP337" s="292">
        <f t="shared" ref="BP337" si="2278">H337/AL337</f>
        <v>1.6E-2</v>
      </c>
      <c r="BQ337" s="292">
        <f t="shared" ref="BQ337" si="2279">I337/AM337</f>
        <v>1.6E-2</v>
      </c>
      <c r="BR337" s="292">
        <f t="shared" ref="BR337:CC337" si="2280">J337/AN337</f>
        <v>1.6E-2</v>
      </c>
      <c r="BS337" s="292">
        <f t="shared" si="2280"/>
        <v>0.20300000000000001</v>
      </c>
      <c r="BT337" s="292">
        <f t="shared" si="2280"/>
        <v>0.20300000000000001</v>
      </c>
      <c r="BU337" s="292">
        <f t="shared" si="2280"/>
        <v>0.20300000000000001</v>
      </c>
      <c r="BV337" s="292">
        <f t="shared" si="2280"/>
        <v>8.0000000000000002E-3</v>
      </c>
      <c r="BW337" s="292">
        <f t="shared" si="2280"/>
        <v>8.0000000000000002E-3</v>
      </c>
      <c r="BX337" s="292">
        <f t="shared" si="2280"/>
        <v>8.0000000000000002E-3</v>
      </c>
      <c r="BY337" s="292">
        <f t="shared" si="2280"/>
        <v>0.185</v>
      </c>
      <c r="BZ337" s="292">
        <f t="shared" si="2280"/>
        <v>0.185</v>
      </c>
      <c r="CA337" s="292">
        <f t="shared" si="2280"/>
        <v>0.185</v>
      </c>
      <c r="CB337" s="292">
        <f t="shared" si="2280"/>
        <v>2.1999999999999999E-2</v>
      </c>
      <c r="CC337" s="292">
        <f t="shared" si="2280"/>
        <v>2.1999999999999999E-2</v>
      </c>
      <c r="CD337" s="292">
        <f t="shared" ref="CD337" si="2281">V337/AZ337</f>
        <v>2.1999999999999999E-2</v>
      </c>
      <c r="CE337" s="292">
        <f t="shared" ref="CE337" si="2282">W337/BA337</f>
        <v>0.28999999999999998</v>
      </c>
      <c r="CF337" s="292">
        <f t="shared" ref="CF337" si="2283">X337/BB337</f>
        <v>0.28999999999999998</v>
      </c>
      <c r="CG337" s="292">
        <f t="shared" ref="CG337" si="2284">Y337/BC337</f>
        <v>0.28999999999999998</v>
      </c>
      <c r="CH337" s="292">
        <f t="shared" ref="CH337" si="2285">Z337/BD337</f>
        <v>8.4000000000000005E-2</v>
      </c>
      <c r="CI337" s="292">
        <f t="shared" ref="CI337" si="2286">AA337/BE337</f>
        <v>8.4000000000000005E-2</v>
      </c>
      <c r="CJ337" s="292">
        <f t="shared" ref="CJ337" si="2287">AB337/BF337</f>
        <v>8.4000000000000005E-2</v>
      </c>
      <c r="CK337" s="292">
        <f t="shared" ref="CK337" si="2288">AC337/BG337</f>
        <v>4.1000000000000002E-2</v>
      </c>
      <c r="CL337" s="292">
        <f t="shared" ref="CL337" si="2289">AD337/BH337</f>
        <v>4.1000000000000002E-2</v>
      </c>
      <c r="CM337" s="292">
        <f t="shared" ref="CM337" si="2290">AE337/BI337</f>
        <v>4.1000000000000002E-2</v>
      </c>
      <c r="CN337" s="334">
        <f t="shared" si="1863"/>
        <v>0.13350000000000001</v>
      </c>
      <c r="CO337" s="334">
        <f t="shared" si="1864"/>
        <v>0.13350000000000001</v>
      </c>
      <c r="CP337" s="334">
        <f t="shared" si="1865"/>
        <v>0.13350000000000001</v>
      </c>
      <c r="CQ337" s="334">
        <f>MAX(CN301:CN343)</f>
        <v>0.67369999999999997</v>
      </c>
      <c r="CR337" s="334">
        <f t="shared" ref="CR337" si="2291">MAX(CO301:CO343)</f>
        <v>0.67369999999999997</v>
      </c>
      <c r="CS337" s="334">
        <f t="shared" ref="CS337" si="2292">MAX(CP301:CP343)</f>
        <v>0.67369999999999997</v>
      </c>
      <c r="CT337" s="334">
        <f t="shared" ref="CT337" si="2293">CN337/CQ337</f>
        <v>0.19815941813863738</v>
      </c>
      <c r="CU337" s="334">
        <f t="shared" ref="CU337" si="2294">CO337/CR337</f>
        <v>0.19815941813863738</v>
      </c>
      <c r="CV337" s="334">
        <f t="shared" ref="CV337" si="2295">CP337/CS337</f>
        <v>0.19815941813863738</v>
      </c>
    </row>
    <row r="338" spans="1:100" s="298" customFormat="1" ht="6.75" customHeight="1" x14ac:dyDescent="0.25">
      <c r="A338" s="306"/>
      <c r="B338" s="292"/>
      <c r="C338" s="292"/>
      <c r="D338" s="292"/>
      <c r="E338" s="292"/>
      <c r="F338" s="292"/>
      <c r="G338" s="292"/>
      <c r="H338" s="292"/>
      <c r="I338" s="292"/>
      <c r="J338" s="292"/>
      <c r="K338" s="292"/>
      <c r="L338" s="292"/>
      <c r="M338" s="292"/>
      <c r="N338" s="292"/>
      <c r="O338" s="292"/>
      <c r="P338" s="292"/>
      <c r="Q338" s="292"/>
      <c r="R338" s="292"/>
      <c r="S338" s="292"/>
      <c r="T338" s="292"/>
      <c r="U338" s="292"/>
      <c r="V338" s="292"/>
      <c r="W338" s="292"/>
      <c r="X338" s="292"/>
      <c r="Y338" s="292"/>
      <c r="Z338" s="292"/>
      <c r="AA338" s="292"/>
      <c r="AB338" s="292"/>
      <c r="AC338" s="292"/>
      <c r="AD338" s="292"/>
      <c r="AE338" s="292"/>
      <c r="AF338" s="292"/>
      <c r="AG338" s="292"/>
      <c r="AH338" s="292"/>
      <c r="AI338" s="292"/>
      <c r="AJ338" s="292"/>
      <c r="AK338" s="292"/>
      <c r="AL338" s="292"/>
      <c r="AM338" s="292"/>
      <c r="AN338" s="292"/>
      <c r="AO338" s="292"/>
      <c r="AP338" s="292"/>
      <c r="AQ338" s="292"/>
      <c r="AR338" s="292"/>
      <c r="AS338" s="292"/>
      <c r="AT338" s="292"/>
      <c r="AU338" s="292"/>
      <c r="AV338" s="292"/>
      <c r="AW338" s="292"/>
      <c r="AX338" s="292"/>
      <c r="AY338" s="292"/>
      <c r="AZ338" s="292"/>
      <c r="BA338" s="292"/>
      <c r="BB338" s="292"/>
      <c r="BC338" s="292"/>
      <c r="BD338" s="292"/>
      <c r="BE338" s="292"/>
      <c r="BF338" s="292"/>
      <c r="BG338" s="292"/>
      <c r="BH338" s="292"/>
      <c r="BI338" s="292"/>
      <c r="BJ338" s="292"/>
      <c r="BK338" s="292"/>
      <c r="BL338" s="292"/>
      <c r="BM338" s="292"/>
      <c r="BN338" s="292"/>
      <c r="BO338" s="292"/>
      <c r="BP338" s="292"/>
      <c r="BQ338" s="292"/>
      <c r="BR338" s="292"/>
      <c r="BS338" s="292"/>
      <c r="BT338" s="292"/>
      <c r="BU338" s="292"/>
      <c r="BV338" s="292"/>
      <c r="BW338" s="292"/>
      <c r="BX338" s="292"/>
      <c r="BY338" s="292"/>
      <c r="BZ338" s="292"/>
      <c r="CA338" s="292"/>
      <c r="CB338" s="292"/>
      <c r="CC338" s="292"/>
      <c r="CD338" s="292"/>
      <c r="CE338" s="292"/>
      <c r="CF338" s="292"/>
      <c r="CG338" s="292"/>
      <c r="CH338" s="292"/>
      <c r="CI338" s="292"/>
      <c r="CJ338" s="292"/>
      <c r="CK338" s="292"/>
      <c r="CL338" s="292"/>
      <c r="CM338" s="292"/>
      <c r="CN338" s="334"/>
      <c r="CO338" s="334"/>
      <c r="CP338" s="334"/>
      <c r="CQ338" s="334"/>
      <c r="CR338" s="334"/>
      <c r="CS338" s="334"/>
      <c r="CT338" s="334"/>
      <c r="CU338" s="334"/>
      <c r="CV338" s="334"/>
    </row>
    <row r="339" spans="1:100" s="298" customFormat="1" x14ac:dyDescent="0.25">
      <c r="A339" s="306" t="s">
        <v>26</v>
      </c>
      <c r="B339" s="292">
        <f>[3]Здравоохранение!$E49</f>
        <v>0</v>
      </c>
      <c r="C339" s="292">
        <f>[3]Здравоохранение!$G49</f>
        <v>0</v>
      </c>
      <c r="D339" s="292">
        <f>[3]Здравоохранение!$I49</f>
        <v>0</v>
      </c>
      <c r="E339" s="292">
        <f>[3]Здравоохранение!$K49</f>
        <v>0</v>
      </c>
      <c r="F339" s="292">
        <f>[3]Здравоохранение!$K49</f>
        <v>0</v>
      </c>
      <c r="G339" s="292">
        <f>[3]Здравоохранение!$K49</f>
        <v>0</v>
      </c>
      <c r="H339" s="292">
        <f>[3]Здравоохранение!$Q49</f>
        <v>1.6E-2</v>
      </c>
      <c r="I339" s="292">
        <f>[3]Здравоохранение!$S49</f>
        <v>1.6E-2</v>
      </c>
      <c r="J339" s="292">
        <f>[3]Здравоохранение!$U49</f>
        <v>1.6E-2</v>
      </c>
      <c r="K339" s="292">
        <f>[3]Здравоохранение!$W49</f>
        <v>0.26100000000000001</v>
      </c>
      <c r="L339" s="292">
        <f>[3]Здравоохранение!$Y49</f>
        <v>0.26100000000000001</v>
      </c>
      <c r="M339" s="292">
        <f>[3]Здравоохранение!$AA49</f>
        <v>0.26100000000000001</v>
      </c>
      <c r="N339" s="292">
        <f>[3]Здравоохранение!$AC49</f>
        <v>2.1000000000000001E-2</v>
      </c>
      <c r="O339" s="292">
        <f>[3]Здравоохранение!$AE49</f>
        <v>2.1000000000000001E-2</v>
      </c>
      <c r="P339" s="292">
        <f>[3]Здравоохранение!$AG49</f>
        <v>2.1000000000000001E-2</v>
      </c>
      <c r="Q339" s="292">
        <f>[3]Здравоохранение!$AI49</f>
        <v>0.60699999999999998</v>
      </c>
      <c r="R339" s="292">
        <f>[3]Здравоохранение!$AK49</f>
        <v>0.60699999999999998</v>
      </c>
      <c r="S339" s="292">
        <f>[3]Здравоохранение!$AM49</f>
        <v>0.60699999999999998</v>
      </c>
      <c r="T339" s="292">
        <f>[3]Здравоохранение!$AO49</f>
        <v>2.7E-2</v>
      </c>
      <c r="U339" s="292">
        <f>[3]Здравоохранение!$AQ49</f>
        <v>2.7E-2</v>
      </c>
      <c r="V339" s="292">
        <f>[3]Здравоохранение!$AS49</f>
        <v>2.7E-2</v>
      </c>
      <c r="W339" s="292">
        <f>[3]Здравоохранение!$AU49</f>
        <v>0.46500000000000002</v>
      </c>
      <c r="X339" s="292">
        <f>[3]Здравоохранение!$AW49</f>
        <v>0.46500000000000002</v>
      </c>
      <c r="Y339" s="292">
        <f>[3]Здравоохранение!$AY49</f>
        <v>0.46500000000000002</v>
      </c>
      <c r="Z339" s="292">
        <f>[3]Здравоохранение!$BA49</f>
        <v>0.14699999999999999</v>
      </c>
      <c r="AA339" s="292">
        <f>[3]Здравоохранение!$BC49</f>
        <v>0.14699999999999999</v>
      </c>
      <c r="AB339" s="292">
        <f>[3]Здравоохранение!$BE49</f>
        <v>0.14699999999999999</v>
      </c>
      <c r="AC339" s="292">
        <f>[3]Здравоохранение!$BG49</f>
        <v>5.6000000000000001E-2</v>
      </c>
      <c r="AD339" s="292">
        <f>[3]Здравоохранение!$BI49</f>
        <v>5.6000000000000001E-2</v>
      </c>
      <c r="AE339" s="292">
        <f>[3]Здравоохранение!$BK49</f>
        <v>5.6000000000000001E-2</v>
      </c>
      <c r="AF339" s="292">
        <f>MAX(B301:B343)</f>
        <v>1</v>
      </c>
      <c r="AG339" s="292">
        <f t="shared" ref="AG339:BI339" si="2296">MAX(C301:C343)</f>
        <v>1</v>
      </c>
      <c r="AH339" s="292">
        <f t="shared" si="2296"/>
        <v>1</v>
      </c>
      <c r="AI339" s="292">
        <f t="shared" si="2296"/>
        <v>1</v>
      </c>
      <c r="AJ339" s="292">
        <f t="shared" si="2296"/>
        <v>1</v>
      </c>
      <c r="AK339" s="292">
        <f t="shared" si="2296"/>
        <v>1</v>
      </c>
      <c r="AL339" s="292">
        <f t="shared" si="2296"/>
        <v>1</v>
      </c>
      <c r="AM339" s="292">
        <f t="shared" si="2296"/>
        <v>1</v>
      </c>
      <c r="AN339" s="292">
        <f t="shared" ref="AN339:AY339" si="2297">MAX(J301:J343)</f>
        <v>1</v>
      </c>
      <c r="AO339" s="292">
        <f t="shared" si="2297"/>
        <v>1</v>
      </c>
      <c r="AP339" s="292">
        <f t="shared" si="2297"/>
        <v>1</v>
      </c>
      <c r="AQ339" s="292">
        <f t="shared" si="2297"/>
        <v>1</v>
      </c>
      <c r="AR339" s="292">
        <f t="shared" si="2297"/>
        <v>1</v>
      </c>
      <c r="AS339" s="292">
        <f t="shared" si="2297"/>
        <v>1</v>
      </c>
      <c r="AT339" s="292">
        <f t="shared" si="2297"/>
        <v>1</v>
      </c>
      <c r="AU339" s="292">
        <f t="shared" si="2297"/>
        <v>1</v>
      </c>
      <c r="AV339" s="292">
        <f t="shared" si="2297"/>
        <v>1</v>
      </c>
      <c r="AW339" s="292">
        <f t="shared" si="2297"/>
        <v>1</v>
      </c>
      <c r="AX339" s="292">
        <f t="shared" si="2297"/>
        <v>1</v>
      </c>
      <c r="AY339" s="292">
        <f t="shared" si="2297"/>
        <v>1</v>
      </c>
      <c r="AZ339" s="292">
        <f t="shared" si="2296"/>
        <v>1</v>
      </c>
      <c r="BA339" s="292">
        <f t="shared" si="2296"/>
        <v>1</v>
      </c>
      <c r="BB339" s="292">
        <f t="shared" si="2296"/>
        <v>1</v>
      </c>
      <c r="BC339" s="292">
        <f t="shared" si="2296"/>
        <v>1</v>
      </c>
      <c r="BD339" s="292">
        <f t="shared" si="2296"/>
        <v>1</v>
      </c>
      <c r="BE339" s="292">
        <f t="shared" si="2296"/>
        <v>1</v>
      </c>
      <c r="BF339" s="292">
        <f t="shared" si="2296"/>
        <v>1</v>
      </c>
      <c r="BG339" s="292">
        <f t="shared" si="2296"/>
        <v>1</v>
      </c>
      <c r="BH339" s="292">
        <f t="shared" si="2296"/>
        <v>1</v>
      </c>
      <c r="BI339" s="292">
        <f t="shared" si="2296"/>
        <v>1</v>
      </c>
      <c r="BJ339" s="292">
        <f t="shared" si="1844"/>
        <v>0</v>
      </c>
      <c r="BK339" s="292">
        <f t="shared" ref="BK339" si="2298">C339/AG339</f>
        <v>0</v>
      </c>
      <c r="BL339" s="292">
        <f t="shared" ref="BL339" si="2299">D339/AH339</f>
        <v>0</v>
      </c>
      <c r="BM339" s="292">
        <f t="shared" ref="BM339" si="2300">E339/AI339</f>
        <v>0</v>
      </c>
      <c r="BN339" s="292">
        <f t="shared" ref="BN339" si="2301">F339/AJ339</f>
        <v>0</v>
      </c>
      <c r="BO339" s="292">
        <f t="shared" ref="BO339" si="2302">G339/AK339</f>
        <v>0</v>
      </c>
      <c r="BP339" s="292">
        <f t="shared" ref="BP339" si="2303">H339/AL339</f>
        <v>1.6E-2</v>
      </c>
      <c r="BQ339" s="292">
        <f t="shared" ref="BQ339" si="2304">I339/AM339</f>
        <v>1.6E-2</v>
      </c>
      <c r="BR339" s="292">
        <f t="shared" ref="BR339:CC339" si="2305">J339/AN339</f>
        <v>1.6E-2</v>
      </c>
      <c r="BS339" s="292">
        <f t="shared" si="2305"/>
        <v>0.26100000000000001</v>
      </c>
      <c r="BT339" s="292">
        <f t="shared" si="2305"/>
        <v>0.26100000000000001</v>
      </c>
      <c r="BU339" s="292">
        <f t="shared" si="2305"/>
        <v>0.26100000000000001</v>
      </c>
      <c r="BV339" s="292">
        <f t="shared" si="2305"/>
        <v>2.1000000000000001E-2</v>
      </c>
      <c r="BW339" s="292">
        <f t="shared" si="2305"/>
        <v>2.1000000000000001E-2</v>
      </c>
      <c r="BX339" s="292">
        <f t="shared" si="2305"/>
        <v>2.1000000000000001E-2</v>
      </c>
      <c r="BY339" s="292">
        <f t="shared" si="2305"/>
        <v>0.60699999999999998</v>
      </c>
      <c r="BZ339" s="292">
        <f t="shared" si="2305"/>
        <v>0.60699999999999998</v>
      </c>
      <c r="CA339" s="292">
        <f t="shared" si="2305"/>
        <v>0.60699999999999998</v>
      </c>
      <c r="CB339" s="292">
        <f t="shared" si="2305"/>
        <v>2.7E-2</v>
      </c>
      <c r="CC339" s="292">
        <f t="shared" si="2305"/>
        <v>2.7E-2</v>
      </c>
      <c r="CD339" s="292">
        <f t="shared" ref="CD339" si="2306">V339/AZ339</f>
        <v>2.7E-2</v>
      </c>
      <c r="CE339" s="292">
        <f t="shared" ref="CE339" si="2307">W339/BA339</f>
        <v>0.46500000000000002</v>
      </c>
      <c r="CF339" s="292">
        <f t="shared" ref="CF339" si="2308">X339/BB339</f>
        <v>0.46500000000000002</v>
      </c>
      <c r="CG339" s="292">
        <f t="shared" ref="CG339" si="2309">Y339/BC339</f>
        <v>0.46500000000000002</v>
      </c>
      <c r="CH339" s="292">
        <f t="shared" ref="CH339" si="2310">Z339/BD339</f>
        <v>0.14699999999999999</v>
      </c>
      <c r="CI339" s="292">
        <f t="shared" ref="CI339" si="2311">AA339/BE339</f>
        <v>0.14699999999999999</v>
      </c>
      <c r="CJ339" s="292">
        <f t="shared" ref="CJ339" si="2312">AB339/BF339</f>
        <v>0.14699999999999999</v>
      </c>
      <c r="CK339" s="292">
        <f t="shared" ref="CK339" si="2313">AC339/BG339</f>
        <v>5.6000000000000001E-2</v>
      </c>
      <c r="CL339" s="292">
        <f t="shared" ref="CL339" si="2314">AD339/BH339</f>
        <v>5.6000000000000001E-2</v>
      </c>
      <c r="CM339" s="292">
        <f t="shared" ref="CM339" si="2315">AE339/BI339</f>
        <v>5.6000000000000001E-2</v>
      </c>
      <c r="CN339" s="334">
        <f t="shared" si="1863"/>
        <v>0.16</v>
      </c>
      <c r="CO339" s="334">
        <f t="shared" si="1864"/>
        <v>0.16</v>
      </c>
      <c r="CP339" s="334">
        <f t="shared" si="1865"/>
        <v>0.16</v>
      </c>
      <c r="CQ339" s="334">
        <f>MAX(CN301:CN343)</f>
        <v>0.67369999999999997</v>
      </c>
      <c r="CR339" s="334">
        <f t="shared" ref="CR339" si="2316">MAX(CO301:CO343)</f>
        <v>0.67369999999999997</v>
      </c>
      <c r="CS339" s="334">
        <f t="shared" ref="CS339" si="2317">MAX(CP301:CP343)</f>
        <v>0.67369999999999997</v>
      </c>
      <c r="CT339" s="334">
        <f t="shared" ref="CT339" si="2318">CN339/CQ339</f>
        <v>0.23749443372420961</v>
      </c>
      <c r="CU339" s="334">
        <f t="shared" ref="CU339" si="2319">CO339/CR339</f>
        <v>0.23749443372420961</v>
      </c>
      <c r="CV339" s="334">
        <f t="shared" ref="CV339" si="2320">CP339/CS339</f>
        <v>0.23749443372420961</v>
      </c>
    </row>
    <row r="340" spans="1:100" s="298" customFormat="1" ht="6.75" customHeight="1" x14ac:dyDescent="0.25">
      <c r="A340" s="306"/>
      <c r="B340" s="292"/>
      <c r="C340" s="292"/>
      <c r="D340" s="292"/>
      <c r="E340" s="292"/>
      <c r="F340" s="292"/>
      <c r="G340" s="292"/>
      <c r="H340" s="292"/>
      <c r="I340" s="292"/>
      <c r="J340" s="292"/>
      <c r="K340" s="292"/>
      <c r="L340" s="292"/>
      <c r="M340" s="292"/>
      <c r="N340" s="292"/>
      <c r="O340" s="292"/>
      <c r="P340" s="292"/>
      <c r="Q340" s="292"/>
      <c r="R340" s="292"/>
      <c r="S340" s="292"/>
      <c r="T340" s="292"/>
      <c r="U340" s="292"/>
      <c r="V340" s="292"/>
      <c r="W340" s="292"/>
      <c r="X340" s="292"/>
      <c r="Y340" s="292"/>
      <c r="Z340" s="292"/>
      <c r="AA340" s="292"/>
      <c r="AB340" s="292"/>
      <c r="AC340" s="292"/>
      <c r="AD340" s="292"/>
      <c r="AE340" s="292"/>
      <c r="AF340" s="292"/>
      <c r="AG340" s="292"/>
      <c r="AH340" s="292"/>
      <c r="AI340" s="292"/>
      <c r="AJ340" s="292"/>
      <c r="AK340" s="292"/>
      <c r="AL340" s="292"/>
      <c r="AM340" s="292"/>
      <c r="AN340" s="292"/>
      <c r="AO340" s="292"/>
      <c r="AP340" s="292"/>
      <c r="AQ340" s="292"/>
      <c r="AR340" s="292"/>
      <c r="AS340" s="292"/>
      <c r="AT340" s="292"/>
      <c r="AU340" s="292"/>
      <c r="AV340" s="292"/>
      <c r="AW340" s="292"/>
      <c r="AX340" s="292"/>
      <c r="AY340" s="292"/>
      <c r="AZ340" s="292"/>
      <c r="BA340" s="292"/>
      <c r="BB340" s="292"/>
      <c r="BC340" s="292"/>
      <c r="BD340" s="292"/>
      <c r="BE340" s="292"/>
      <c r="BF340" s="292"/>
      <c r="BG340" s="292"/>
      <c r="BH340" s="292"/>
      <c r="BI340" s="292"/>
      <c r="BJ340" s="292"/>
      <c r="BK340" s="292"/>
      <c r="BL340" s="292"/>
      <c r="BM340" s="292"/>
      <c r="BN340" s="292"/>
      <c r="BO340" s="292"/>
      <c r="BP340" s="292"/>
      <c r="BQ340" s="292"/>
      <c r="BR340" s="292"/>
      <c r="BS340" s="292"/>
      <c r="BT340" s="292"/>
      <c r="BU340" s="292"/>
      <c r="BV340" s="292"/>
      <c r="BW340" s="292"/>
      <c r="BX340" s="292"/>
      <c r="BY340" s="292"/>
      <c r="BZ340" s="292"/>
      <c r="CA340" s="292"/>
      <c r="CB340" s="292"/>
      <c r="CC340" s="292"/>
      <c r="CD340" s="292"/>
      <c r="CE340" s="292"/>
      <c r="CF340" s="292"/>
      <c r="CG340" s="292"/>
      <c r="CH340" s="292"/>
      <c r="CI340" s="292"/>
      <c r="CJ340" s="292"/>
      <c r="CK340" s="292"/>
      <c r="CL340" s="292"/>
      <c r="CM340" s="292"/>
      <c r="CN340" s="334"/>
      <c r="CO340" s="334"/>
      <c r="CP340" s="334"/>
      <c r="CQ340" s="334"/>
      <c r="CR340" s="334"/>
      <c r="CS340" s="334"/>
      <c r="CT340" s="334"/>
      <c r="CU340" s="334"/>
      <c r="CV340" s="334"/>
    </row>
    <row r="341" spans="1:100" s="298" customFormat="1" x14ac:dyDescent="0.25">
      <c r="A341" s="306" t="s">
        <v>27</v>
      </c>
      <c r="B341" s="292">
        <f>[3]Здравоохранение!$E51</f>
        <v>0.12</v>
      </c>
      <c r="C341" s="292">
        <f>[3]Здравоохранение!$G51</f>
        <v>0.12</v>
      </c>
      <c r="D341" s="292">
        <f>[3]Здравоохранение!$I51</f>
        <v>0.12</v>
      </c>
      <c r="E341" s="292">
        <f>[3]Здравоохранение!$K51</f>
        <v>0.55600000000000005</v>
      </c>
      <c r="F341" s="292">
        <f>[3]Здравоохранение!$K51</f>
        <v>0.55600000000000005</v>
      </c>
      <c r="G341" s="292">
        <f>[3]Здравоохранение!$K51</f>
        <v>0.55600000000000005</v>
      </c>
      <c r="H341" s="292">
        <f>[3]Здравоохранение!$Q51</f>
        <v>1.6E-2</v>
      </c>
      <c r="I341" s="292">
        <f>[3]Здравоохранение!$S51</f>
        <v>1.6E-2</v>
      </c>
      <c r="J341" s="292">
        <f>[3]Здравоохранение!$U51</f>
        <v>1.6E-2</v>
      </c>
      <c r="K341" s="292">
        <f>[3]Здравоохранение!$W51</f>
        <v>0.185</v>
      </c>
      <c r="L341" s="292">
        <f>[3]Здравоохранение!$Y51</f>
        <v>0.185</v>
      </c>
      <c r="M341" s="292">
        <f>[3]Здравоохранение!$AA51</f>
        <v>0.185</v>
      </c>
      <c r="N341" s="292">
        <f>[3]Здравоохранение!$AC51</f>
        <v>0.01</v>
      </c>
      <c r="O341" s="292">
        <f>[3]Здравоохранение!$AE51</f>
        <v>0.01</v>
      </c>
      <c r="P341" s="292">
        <f>[3]Здравоохранение!$AG51</f>
        <v>0.01</v>
      </c>
      <c r="Q341" s="292">
        <f>[3]Здравоохранение!$AI51</f>
        <v>0.20300000000000001</v>
      </c>
      <c r="R341" s="292">
        <f>[3]Здравоохранение!$AK51</f>
        <v>0.20300000000000001</v>
      </c>
      <c r="S341" s="292">
        <f>[3]Здравоохранение!$AM51</f>
        <v>0.20300000000000001</v>
      </c>
      <c r="T341" s="292">
        <f>[3]Здравоохранение!$AO51</f>
        <v>2.8000000000000001E-2</v>
      </c>
      <c r="U341" s="292">
        <f>[3]Здравоохранение!$AQ51</f>
        <v>2.8000000000000001E-2</v>
      </c>
      <c r="V341" s="292">
        <f>[3]Здравоохранение!$AS51</f>
        <v>2.8000000000000001E-2</v>
      </c>
      <c r="W341" s="292">
        <f>[3]Здравоохранение!$AU51</f>
        <v>0.33900000000000002</v>
      </c>
      <c r="X341" s="292">
        <f>[3]Здравоохранение!$AW51</f>
        <v>0.33900000000000002</v>
      </c>
      <c r="Y341" s="292">
        <f>[3]Здравоохранение!$AY51</f>
        <v>0.33900000000000002</v>
      </c>
      <c r="Z341" s="292">
        <f>[3]Здравоохранение!$BA51</f>
        <v>0.14199999999999999</v>
      </c>
      <c r="AA341" s="292">
        <f>[3]Здравоохранение!$BC51</f>
        <v>0.14199999999999999</v>
      </c>
      <c r="AB341" s="292">
        <f>[3]Здравоохранение!$BE51</f>
        <v>0.14199999999999999</v>
      </c>
      <c r="AC341" s="292">
        <f>[3]Здравоохранение!$BG51</f>
        <v>7.5999999999999998E-2</v>
      </c>
      <c r="AD341" s="292">
        <f>[3]Здравоохранение!$BI51</f>
        <v>7.5999999999999998E-2</v>
      </c>
      <c r="AE341" s="292">
        <f>[3]Здравоохранение!$BK51</f>
        <v>7.5999999999999998E-2</v>
      </c>
      <c r="AF341" s="292">
        <f>MAX(B301:B343)</f>
        <v>1</v>
      </c>
      <c r="AG341" s="292">
        <f t="shared" ref="AG341:BI341" si="2321">MAX(C301:C343)</f>
        <v>1</v>
      </c>
      <c r="AH341" s="292">
        <f t="shared" si="2321"/>
        <v>1</v>
      </c>
      <c r="AI341" s="292">
        <f t="shared" si="2321"/>
        <v>1</v>
      </c>
      <c r="AJ341" s="292">
        <f t="shared" si="2321"/>
        <v>1</v>
      </c>
      <c r="AK341" s="292">
        <f t="shared" si="2321"/>
        <v>1</v>
      </c>
      <c r="AL341" s="292">
        <f t="shared" si="2321"/>
        <v>1</v>
      </c>
      <c r="AM341" s="292">
        <f t="shared" si="2321"/>
        <v>1</v>
      </c>
      <c r="AN341" s="292">
        <f t="shared" ref="AN341:AY341" si="2322">MAX(J301:J343)</f>
        <v>1</v>
      </c>
      <c r="AO341" s="292">
        <f t="shared" si="2322"/>
        <v>1</v>
      </c>
      <c r="AP341" s="292">
        <f t="shared" si="2322"/>
        <v>1</v>
      </c>
      <c r="AQ341" s="292">
        <f t="shared" si="2322"/>
        <v>1</v>
      </c>
      <c r="AR341" s="292">
        <f t="shared" si="2322"/>
        <v>1</v>
      </c>
      <c r="AS341" s="292">
        <f t="shared" si="2322"/>
        <v>1</v>
      </c>
      <c r="AT341" s="292">
        <f t="shared" si="2322"/>
        <v>1</v>
      </c>
      <c r="AU341" s="292">
        <f t="shared" si="2322"/>
        <v>1</v>
      </c>
      <c r="AV341" s="292">
        <f t="shared" si="2322"/>
        <v>1</v>
      </c>
      <c r="AW341" s="292">
        <f t="shared" si="2322"/>
        <v>1</v>
      </c>
      <c r="AX341" s="292">
        <f t="shared" si="2322"/>
        <v>1</v>
      </c>
      <c r="AY341" s="292">
        <f t="shared" si="2322"/>
        <v>1</v>
      </c>
      <c r="AZ341" s="292">
        <f t="shared" si="2321"/>
        <v>1</v>
      </c>
      <c r="BA341" s="292">
        <f t="shared" si="2321"/>
        <v>1</v>
      </c>
      <c r="BB341" s="292">
        <f t="shared" si="2321"/>
        <v>1</v>
      </c>
      <c r="BC341" s="292">
        <f t="shared" si="2321"/>
        <v>1</v>
      </c>
      <c r="BD341" s="292">
        <f t="shared" si="2321"/>
        <v>1</v>
      </c>
      <c r="BE341" s="292">
        <f t="shared" si="2321"/>
        <v>1</v>
      </c>
      <c r="BF341" s="292">
        <f t="shared" si="2321"/>
        <v>1</v>
      </c>
      <c r="BG341" s="292">
        <f t="shared" si="2321"/>
        <v>1</v>
      </c>
      <c r="BH341" s="292">
        <f t="shared" si="2321"/>
        <v>1</v>
      </c>
      <c r="BI341" s="292">
        <f t="shared" si="2321"/>
        <v>1</v>
      </c>
      <c r="BJ341" s="292">
        <f t="shared" si="1844"/>
        <v>0.12</v>
      </c>
      <c r="BK341" s="292">
        <f t="shared" ref="BK341" si="2323">C341/AG341</f>
        <v>0.12</v>
      </c>
      <c r="BL341" s="292">
        <f t="shared" ref="BL341" si="2324">D341/AH341</f>
        <v>0.12</v>
      </c>
      <c r="BM341" s="292">
        <f t="shared" ref="BM341" si="2325">E341/AI341</f>
        <v>0.55600000000000005</v>
      </c>
      <c r="BN341" s="292">
        <f t="shared" ref="BN341" si="2326">F341/AJ341</f>
        <v>0.55600000000000005</v>
      </c>
      <c r="BO341" s="292">
        <f t="shared" ref="BO341" si="2327">G341/AK341</f>
        <v>0.55600000000000005</v>
      </c>
      <c r="BP341" s="292">
        <f t="shared" ref="BP341" si="2328">H341/AL341</f>
        <v>1.6E-2</v>
      </c>
      <c r="BQ341" s="292">
        <f t="shared" ref="BQ341" si="2329">I341/AM341</f>
        <v>1.6E-2</v>
      </c>
      <c r="BR341" s="292">
        <f t="shared" ref="BR341:CC341" si="2330">J341/AN341</f>
        <v>1.6E-2</v>
      </c>
      <c r="BS341" s="292">
        <f t="shared" si="2330"/>
        <v>0.185</v>
      </c>
      <c r="BT341" s="292">
        <f t="shared" si="2330"/>
        <v>0.185</v>
      </c>
      <c r="BU341" s="292">
        <f t="shared" si="2330"/>
        <v>0.185</v>
      </c>
      <c r="BV341" s="292">
        <f t="shared" si="2330"/>
        <v>0.01</v>
      </c>
      <c r="BW341" s="292">
        <f t="shared" si="2330"/>
        <v>0.01</v>
      </c>
      <c r="BX341" s="292">
        <f t="shared" si="2330"/>
        <v>0.01</v>
      </c>
      <c r="BY341" s="292">
        <f t="shared" si="2330"/>
        <v>0.20300000000000001</v>
      </c>
      <c r="BZ341" s="292">
        <f t="shared" si="2330"/>
        <v>0.20300000000000001</v>
      </c>
      <c r="CA341" s="292">
        <f t="shared" si="2330"/>
        <v>0.20300000000000001</v>
      </c>
      <c r="CB341" s="292">
        <f t="shared" si="2330"/>
        <v>2.8000000000000001E-2</v>
      </c>
      <c r="CC341" s="292">
        <f t="shared" si="2330"/>
        <v>2.8000000000000001E-2</v>
      </c>
      <c r="CD341" s="292">
        <f t="shared" ref="CD341" si="2331">V341/AZ341</f>
        <v>2.8000000000000001E-2</v>
      </c>
      <c r="CE341" s="292">
        <f t="shared" ref="CE341" si="2332">W341/BA341</f>
        <v>0.33900000000000002</v>
      </c>
      <c r="CF341" s="292">
        <f t="shared" ref="CF341" si="2333">X341/BB341</f>
        <v>0.33900000000000002</v>
      </c>
      <c r="CG341" s="292">
        <f t="shared" ref="CG341" si="2334">Y341/BC341</f>
        <v>0.33900000000000002</v>
      </c>
      <c r="CH341" s="292">
        <f t="shared" ref="CH341" si="2335">Z341/BD341</f>
        <v>0.14199999999999999</v>
      </c>
      <c r="CI341" s="292">
        <f t="shared" ref="CI341" si="2336">AA341/BE341</f>
        <v>0.14199999999999999</v>
      </c>
      <c r="CJ341" s="292">
        <f t="shared" ref="CJ341" si="2337">AB341/BF341</f>
        <v>0.14199999999999999</v>
      </c>
      <c r="CK341" s="292">
        <f t="shared" ref="CK341" si="2338">AC341/BG341</f>
        <v>7.5999999999999998E-2</v>
      </c>
      <c r="CL341" s="292">
        <f t="shared" ref="CL341" si="2339">AD341/BH341</f>
        <v>7.5999999999999998E-2</v>
      </c>
      <c r="CM341" s="292">
        <f t="shared" ref="CM341" si="2340">AE341/BI341</f>
        <v>7.5999999999999998E-2</v>
      </c>
      <c r="CN341" s="334">
        <f t="shared" si="1863"/>
        <v>0.16750000000000001</v>
      </c>
      <c r="CO341" s="334">
        <f t="shared" si="1864"/>
        <v>0.16750000000000001</v>
      </c>
      <c r="CP341" s="334">
        <f t="shared" si="1865"/>
        <v>0.16750000000000001</v>
      </c>
      <c r="CQ341" s="334">
        <f>MAX(CN301:CN343)</f>
        <v>0.67369999999999997</v>
      </c>
      <c r="CR341" s="334">
        <f t="shared" ref="CR341" si="2341">MAX(CO301:CO343)</f>
        <v>0.67369999999999997</v>
      </c>
      <c r="CS341" s="334">
        <f t="shared" ref="CS341" si="2342">MAX(CP301:CP343)</f>
        <v>0.67369999999999997</v>
      </c>
      <c r="CT341" s="334">
        <f t="shared" ref="CT341" si="2343">CN341/CQ341</f>
        <v>0.24862698530503194</v>
      </c>
      <c r="CU341" s="334">
        <f t="shared" ref="CU341" si="2344">CO341/CR341</f>
        <v>0.24862698530503194</v>
      </c>
      <c r="CV341" s="334">
        <f t="shared" ref="CV341" si="2345">CP341/CS341</f>
        <v>0.24862698530503194</v>
      </c>
    </row>
    <row r="342" spans="1:100" s="298" customFormat="1" ht="7.5" customHeight="1" x14ac:dyDescent="0.25">
      <c r="A342" s="306"/>
      <c r="B342" s="292"/>
      <c r="C342" s="292"/>
      <c r="D342" s="292"/>
      <c r="E342" s="292"/>
      <c r="F342" s="292"/>
      <c r="G342" s="292"/>
      <c r="H342" s="292"/>
      <c r="I342" s="292"/>
      <c r="J342" s="292"/>
      <c r="K342" s="292"/>
      <c r="L342" s="292"/>
      <c r="M342" s="292"/>
      <c r="N342" s="292"/>
      <c r="O342" s="292"/>
      <c r="P342" s="292"/>
      <c r="Q342" s="292"/>
      <c r="R342" s="292"/>
      <c r="S342" s="292"/>
      <c r="T342" s="292"/>
      <c r="U342" s="292"/>
      <c r="V342" s="292"/>
      <c r="W342" s="292"/>
      <c r="X342" s="292"/>
      <c r="Y342" s="292"/>
      <c r="Z342" s="292"/>
      <c r="AA342" s="292"/>
      <c r="AB342" s="292"/>
      <c r="AC342" s="292"/>
      <c r="AD342" s="292"/>
      <c r="AE342" s="292"/>
      <c r="AF342" s="292"/>
      <c r="AG342" s="292"/>
      <c r="AH342" s="292"/>
      <c r="AI342" s="292"/>
      <c r="AJ342" s="292"/>
      <c r="AK342" s="292"/>
      <c r="AL342" s="292"/>
      <c r="AM342" s="292"/>
      <c r="AN342" s="292"/>
      <c r="AO342" s="292"/>
      <c r="AP342" s="292"/>
      <c r="AQ342" s="292"/>
      <c r="AR342" s="292"/>
      <c r="AS342" s="292"/>
      <c r="AT342" s="292"/>
      <c r="AU342" s="292"/>
      <c r="AV342" s="292"/>
      <c r="AW342" s="292"/>
      <c r="AX342" s="292"/>
      <c r="AY342" s="292"/>
      <c r="AZ342" s="292"/>
      <c r="BA342" s="292"/>
      <c r="BB342" s="292"/>
      <c r="BC342" s="292"/>
      <c r="BD342" s="292"/>
      <c r="BE342" s="292"/>
      <c r="BF342" s="292"/>
      <c r="BG342" s="292"/>
      <c r="BH342" s="292"/>
      <c r="BI342" s="292"/>
      <c r="BJ342" s="292"/>
      <c r="BK342" s="292"/>
      <c r="BL342" s="292"/>
      <c r="BM342" s="292"/>
      <c r="BN342" s="292"/>
      <c r="BO342" s="292"/>
      <c r="BP342" s="292"/>
      <c r="BQ342" s="292"/>
      <c r="BR342" s="292"/>
      <c r="BS342" s="292"/>
      <c r="BT342" s="292"/>
      <c r="BU342" s="292"/>
      <c r="BV342" s="292"/>
      <c r="BW342" s="292"/>
      <c r="BX342" s="292"/>
      <c r="BY342" s="292"/>
      <c r="BZ342" s="292"/>
      <c r="CA342" s="292"/>
      <c r="CB342" s="292"/>
      <c r="CC342" s="292"/>
      <c r="CD342" s="292"/>
      <c r="CE342" s="292"/>
      <c r="CF342" s="292"/>
      <c r="CG342" s="292"/>
      <c r="CH342" s="292"/>
      <c r="CI342" s="292"/>
      <c r="CJ342" s="292"/>
      <c r="CK342" s="292"/>
      <c r="CL342" s="292"/>
      <c r="CM342" s="292"/>
      <c r="CN342" s="334"/>
      <c r="CO342" s="334"/>
      <c r="CP342" s="334"/>
      <c r="CQ342" s="334"/>
      <c r="CR342" s="334"/>
      <c r="CS342" s="334"/>
      <c r="CT342" s="334"/>
      <c r="CU342" s="334"/>
      <c r="CV342" s="334"/>
    </row>
    <row r="343" spans="1:100" s="298" customFormat="1" ht="15.75" thickBot="1" x14ac:dyDescent="0.3">
      <c r="A343" s="306" t="s">
        <v>28</v>
      </c>
      <c r="B343" s="292">
        <f>[3]Здравоохранение!$E53</f>
        <v>0.12</v>
      </c>
      <c r="C343" s="292">
        <f>[3]Здравоохранение!$G53</f>
        <v>0.12</v>
      </c>
      <c r="D343" s="292">
        <f>[3]Здравоохранение!$I53</f>
        <v>0.12</v>
      </c>
      <c r="E343" s="292">
        <f>[3]Здравоохранение!$K53</f>
        <v>0.22600000000000001</v>
      </c>
      <c r="F343" s="292">
        <f>[3]Здравоохранение!$K53</f>
        <v>0.22600000000000001</v>
      </c>
      <c r="G343" s="292">
        <f>[3]Здравоохранение!$K53</f>
        <v>0.22600000000000001</v>
      </c>
      <c r="H343" s="292">
        <f>[3]Здравоохранение!$Q53</f>
        <v>4.7E-2</v>
      </c>
      <c r="I343" s="292">
        <f>[3]Здравоохранение!$S53</f>
        <v>4.7E-2</v>
      </c>
      <c r="J343" s="292">
        <f>[3]Здравоохранение!$U53</f>
        <v>4.7E-2</v>
      </c>
      <c r="K343" s="292">
        <f>[3]Здравоохранение!$W53</f>
        <v>0.22600000000000001</v>
      </c>
      <c r="L343" s="292">
        <f>[3]Здравоохранение!$Y53</f>
        <v>0.22600000000000001</v>
      </c>
      <c r="M343" s="292">
        <f>[3]Здравоохранение!$AA53</f>
        <v>0.22600000000000001</v>
      </c>
      <c r="N343" s="292">
        <f>[3]Здравоохранение!$AC53</f>
        <v>5.5E-2</v>
      </c>
      <c r="O343" s="292">
        <f>[3]Здравоохранение!$AE53</f>
        <v>5.5E-2</v>
      </c>
      <c r="P343" s="292">
        <f>[3]Здравоохранение!$AG53</f>
        <v>5.5E-2</v>
      </c>
      <c r="Q343" s="292">
        <f>[3]Здравоохранение!$AI53</f>
        <v>0.45600000000000002</v>
      </c>
      <c r="R343" s="292">
        <f>[3]Здравоохранение!$AK53</f>
        <v>0.45600000000000002</v>
      </c>
      <c r="S343" s="292">
        <f>[3]Здравоохранение!$AM53</f>
        <v>0.45600000000000002</v>
      </c>
      <c r="T343" s="292">
        <f>[3]Здравоохранение!$AO53</f>
        <v>9.5000000000000001E-2</v>
      </c>
      <c r="U343" s="292">
        <f>[3]Здравоохранение!$AQ53</f>
        <v>9.5000000000000001E-2</v>
      </c>
      <c r="V343" s="292">
        <f>[3]Здравоохранение!$AS53</f>
        <v>9.5000000000000001E-2</v>
      </c>
      <c r="W343" s="292">
        <f>[3]Здравоохранение!$AU53</f>
        <v>0.47099999999999997</v>
      </c>
      <c r="X343" s="292">
        <f>[3]Здравоохранение!$AW53</f>
        <v>0.47099999999999997</v>
      </c>
      <c r="Y343" s="292">
        <f>[3]Здравоохранение!$AY53</f>
        <v>0.47099999999999997</v>
      </c>
      <c r="Z343" s="292">
        <f>[3]Здравоохранение!$BA53</f>
        <v>3.6999999999999998E-2</v>
      </c>
      <c r="AA343" s="292">
        <f>[3]Здравоохранение!$BC53</f>
        <v>3.6999999999999998E-2</v>
      </c>
      <c r="AB343" s="292">
        <f>[3]Здравоохранение!$BE53</f>
        <v>3.6999999999999998E-2</v>
      </c>
      <c r="AC343" s="292">
        <f>[3]Здравоохранение!$BG53</f>
        <v>0.05</v>
      </c>
      <c r="AD343" s="292">
        <f>[3]Здравоохранение!$BI53</f>
        <v>0.05</v>
      </c>
      <c r="AE343" s="292">
        <f>[3]Здравоохранение!$BK53</f>
        <v>0.05</v>
      </c>
      <c r="AF343" s="293">
        <f>MAX(B301:B343)</f>
        <v>1</v>
      </c>
      <c r="AG343" s="293">
        <f t="shared" ref="AG343:BI343" si="2346">MAX(C301:C343)</f>
        <v>1</v>
      </c>
      <c r="AH343" s="293">
        <f t="shared" si="2346"/>
        <v>1</v>
      </c>
      <c r="AI343" s="293">
        <f t="shared" si="2346"/>
        <v>1</v>
      </c>
      <c r="AJ343" s="293">
        <f t="shared" si="2346"/>
        <v>1</v>
      </c>
      <c r="AK343" s="293">
        <f t="shared" si="2346"/>
        <v>1</v>
      </c>
      <c r="AL343" s="293">
        <f t="shared" si="2346"/>
        <v>1</v>
      </c>
      <c r="AM343" s="293">
        <f t="shared" si="2346"/>
        <v>1</v>
      </c>
      <c r="AN343" s="293">
        <f t="shared" ref="AN343:AY343" si="2347">MAX(J301:J343)</f>
        <v>1</v>
      </c>
      <c r="AO343" s="293">
        <f t="shared" si="2347"/>
        <v>1</v>
      </c>
      <c r="AP343" s="293">
        <f t="shared" si="2347"/>
        <v>1</v>
      </c>
      <c r="AQ343" s="293">
        <f t="shared" si="2347"/>
        <v>1</v>
      </c>
      <c r="AR343" s="293">
        <f t="shared" si="2347"/>
        <v>1</v>
      </c>
      <c r="AS343" s="293">
        <f t="shared" si="2347"/>
        <v>1</v>
      </c>
      <c r="AT343" s="293">
        <f t="shared" si="2347"/>
        <v>1</v>
      </c>
      <c r="AU343" s="293">
        <f t="shared" si="2347"/>
        <v>1</v>
      </c>
      <c r="AV343" s="293">
        <f t="shared" si="2347"/>
        <v>1</v>
      </c>
      <c r="AW343" s="293">
        <f t="shared" si="2347"/>
        <v>1</v>
      </c>
      <c r="AX343" s="293">
        <f t="shared" si="2347"/>
        <v>1</v>
      </c>
      <c r="AY343" s="293">
        <f t="shared" si="2347"/>
        <v>1</v>
      </c>
      <c r="AZ343" s="293">
        <f t="shared" si="2346"/>
        <v>1</v>
      </c>
      <c r="BA343" s="293">
        <f t="shared" si="2346"/>
        <v>1</v>
      </c>
      <c r="BB343" s="293">
        <f t="shared" si="2346"/>
        <v>1</v>
      </c>
      <c r="BC343" s="293">
        <f t="shared" si="2346"/>
        <v>1</v>
      </c>
      <c r="BD343" s="293">
        <f t="shared" si="2346"/>
        <v>1</v>
      </c>
      <c r="BE343" s="293">
        <f t="shared" si="2346"/>
        <v>1</v>
      </c>
      <c r="BF343" s="293">
        <f t="shared" si="2346"/>
        <v>1</v>
      </c>
      <c r="BG343" s="293">
        <f t="shared" si="2346"/>
        <v>1</v>
      </c>
      <c r="BH343" s="293">
        <f t="shared" si="2346"/>
        <v>1</v>
      </c>
      <c r="BI343" s="293">
        <f t="shared" si="2346"/>
        <v>1</v>
      </c>
      <c r="BJ343" s="292">
        <f t="shared" si="1844"/>
        <v>0.12</v>
      </c>
      <c r="BK343" s="292">
        <f t="shared" ref="BK343" si="2348">C343/AG343</f>
        <v>0.12</v>
      </c>
      <c r="BL343" s="292">
        <f t="shared" ref="BL343" si="2349">D343/AH343</f>
        <v>0.12</v>
      </c>
      <c r="BM343" s="292">
        <f t="shared" ref="BM343" si="2350">E343/AI343</f>
        <v>0.22600000000000001</v>
      </c>
      <c r="BN343" s="292">
        <f t="shared" ref="BN343" si="2351">F343/AJ343</f>
        <v>0.22600000000000001</v>
      </c>
      <c r="BO343" s="292">
        <f t="shared" ref="BO343" si="2352">G343/AK343</f>
        <v>0.22600000000000001</v>
      </c>
      <c r="BP343" s="292">
        <f t="shared" ref="BP343" si="2353">H343/AL343</f>
        <v>4.7E-2</v>
      </c>
      <c r="BQ343" s="292">
        <f t="shared" ref="BQ343" si="2354">I343/AM343</f>
        <v>4.7E-2</v>
      </c>
      <c r="BR343" s="292">
        <f t="shared" ref="BR343:CC343" si="2355">J343/AN343</f>
        <v>4.7E-2</v>
      </c>
      <c r="BS343" s="292">
        <f t="shared" si="2355"/>
        <v>0.22600000000000001</v>
      </c>
      <c r="BT343" s="292">
        <f t="shared" si="2355"/>
        <v>0.22600000000000001</v>
      </c>
      <c r="BU343" s="292">
        <f t="shared" si="2355"/>
        <v>0.22600000000000001</v>
      </c>
      <c r="BV343" s="292">
        <f t="shared" si="2355"/>
        <v>5.5E-2</v>
      </c>
      <c r="BW343" s="292">
        <f t="shared" si="2355"/>
        <v>5.5E-2</v>
      </c>
      <c r="BX343" s="292">
        <f t="shared" si="2355"/>
        <v>5.5E-2</v>
      </c>
      <c r="BY343" s="292">
        <f t="shared" si="2355"/>
        <v>0.45600000000000002</v>
      </c>
      <c r="BZ343" s="292">
        <f t="shared" si="2355"/>
        <v>0.45600000000000002</v>
      </c>
      <c r="CA343" s="292">
        <f t="shared" si="2355"/>
        <v>0.45600000000000002</v>
      </c>
      <c r="CB343" s="292">
        <f t="shared" si="2355"/>
        <v>9.5000000000000001E-2</v>
      </c>
      <c r="CC343" s="292">
        <f t="shared" si="2355"/>
        <v>9.5000000000000001E-2</v>
      </c>
      <c r="CD343" s="292">
        <f t="shared" ref="CD343" si="2356">V343/AZ343</f>
        <v>9.5000000000000001E-2</v>
      </c>
      <c r="CE343" s="292">
        <f t="shared" ref="CE343" si="2357">W343/BA343</f>
        <v>0.47099999999999997</v>
      </c>
      <c r="CF343" s="292">
        <f t="shared" ref="CF343" si="2358">X343/BB343</f>
        <v>0.47099999999999997</v>
      </c>
      <c r="CG343" s="292">
        <f t="shared" ref="CG343" si="2359">Y343/BC343</f>
        <v>0.47099999999999997</v>
      </c>
      <c r="CH343" s="292">
        <f t="shared" ref="CH343" si="2360">Z343/BD343</f>
        <v>3.6999999999999998E-2</v>
      </c>
      <c r="CI343" s="292">
        <f t="shared" ref="CI343" si="2361">AA343/BE343</f>
        <v>3.6999999999999998E-2</v>
      </c>
      <c r="CJ343" s="292">
        <f t="shared" ref="CJ343" si="2362">AB343/BF343</f>
        <v>3.6999999999999998E-2</v>
      </c>
      <c r="CK343" s="292">
        <f t="shared" ref="CK343" si="2363">AC343/BG343</f>
        <v>0.05</v>
      </c>
      <c r="CL343" s="292">
        <f t="shared" ref="CL343" si="2364">AD343/BH343</f>
        <v>0.05</v>
      </c>
      <c r="CM343" s="292">
        <f t="shared" ref="CM343" si="2365">AE343/BI343</f>
        <v>0.05</v>
      </c>
      <c r="CN343" s="334">
        <f t="shared" si="1863"/>
        <v>0.17830000000000001</v>
      </c>
      <c r="CO343" s="334">
        <f t="shared" si="1864"/>
        <v>0.17830000000000001</v>
      </c>
      <c r="CP343" s="334">
        <f t="shared" si="1865"/>
        <v>0.17830000000000001</v>
      </c>
      <c r="CQ343" s="334">
        <f>MAX(CN301:CN343)</f>
        <v>0.67369999999999997</v>
      </c>
      <c r="CR343" s="334">
        <f t="shared" ref="CR343" si="2366">MAX(CO301:CO343)</f>
        <v>0.67369999999999997</v>
      </c>
      <c r="CS343" s="334">
        <f t="shared" ref="CS343" si="2367">MAX(CP301:CP343)</f>
        <v>0.67369999999999997</v>
      </c>
      <c r="CT343" s="334">
        <f t="shared" ref="CT343" si="2368">CN343/CQ343</f>
        <v>0.26465785958141608</v>
      </c>
      <c r="CU343" s="334">
        <f t="shared" ref="CU343" si="2369">CO343/CR343</f>
        <v>0.26465785958141608</v>
      </c>
      <c r="CV343" s="334">
        <f t="shared" ref="CV343" si="2370">CP343/CS343</f>
        <v>0.26465785958141608</v>
      </c>
    </row>
    <row r="344" spans="1:100" s="298" customFormat="1" x14ac:dyDescent="0.25"/>
    <row r="346" spans="1:100" s="312" customFormat="1" ht="19.5" thickBot="1" x14ac:dyDescent="0.35">
      <c r="A346" s="349" t="s">
        <v>168</v>
      </c>
    </row>
    <row r="347" spans="1:100" s="312" customFormat="1" ht="15.75" thickBot="1" x14ac:dyDescent="0.3">
      <c r="B347" s="358"/>
      <c r="C347" s="359"/>
      <c r="D347" s="360"/>
      <c r="E347" s="358"/>
      <c r="F347" s="359"/>
      <c r="G347" s="360"/>
      <c r="H347" s="358"/>
      <c r="I347" s="359"/>
      <c r="J347" s="360"/>
      <c r="K347" s="358"/>
      <c r="L347" s="359"/>
      <c r="M347" s="360"/>
      <c r="N347" s="358"/>
      <c r="O347" s="359"/>
      <c r="P347" s="360"/>
      <c r="Q347" s="358"/>
      <c r="R347" s="359"/>
      <c r="S347" s="360"/>
      <c r="T347" s="358"/>
      <c r="U347" s="359"/>
      <c r="V347" s="359"/>
      <c r="W347" s="354"/>
      <c r="X347" s="361" t="s">
        <v>170</v>
      </c>
      <c r="Y347" s="315"/>
      <c r="Z347" s="354"/>
      <c r="AA347" s="343" t="s">
        <v>116</v>
      </c>
      <c r="AB347" s="315"/>
      <c r="AC347" s="354"/>
      <c r="AD347" s="343" t="s">
        <v>117</v>
      </c>
      <c r="AE347" s="315"/>
    </row>
    <row r="348" spans="1:100" s="312" customFormat="1" ht="15.75" thickBot="1" x14ac:dyDescent="0.3">
      <c r="A348" s="318" t="s">
        <v>7</v>
      </c>
      <c r="B348" s="351">
        <f>AI7</f>
        <v>0.6824170461938841</v>
      </c>
      <c r="C348" s="352">
        <f>AJ7</f>
        <v>0.6824170461938841</v>
      </c>
      <c r="D348" s="353">
        <f>AK7</f>
        <v>0.6824170461938841</v>
      </c>
      <c r="E348" s="351">
        <f>AI56</f>
        <v>0.90573730216054482</v>
      </c>
      <c r="F348" s="351">
        <f t="shared" ref="F348:G348" si="2371">AJ56</f>
        <v>0.90573730216054482</v>
      </c>
      <c r="G348" s="351">
        <f t="shared" si="2371"/>
        <v>0.90573730216054482</v>
      </c>
      <c r="H348" s="351">
        <f>AC105</f>
        <v>0.61576660459342025</v>
      </c>
      <c r="I348" s="351">
        <f t="shared" ref="I348:J348" si="2372">AD105</f>
        <v>0.61576660459342025</v>
      </c>
      <c r="J348" s="351">
        <f t="shared" si="2372"/>
        <v>0.61576660459342025</v>
      </c>
      <c r="K348" s="351">
        <f>Z154</f>
        <v>1</v>
      </c>
      <c r="L348" s="351">
        <f t="shared" ref="L348:M348" si="2373">AA154</f>
        <v>1</v>
      </c>
      <c r="M348" s="351">
        <f t="shared" si="2373"/>
        <v>1</v>
      </c>
      <c r="N348" s="351">
        <f>AR203</f>
        <v>1</v>
      </c>
      <c r="O348" s="351">
        <f>AS203</f>
        <v>1</v>
      </c>
      <c r="P348" s="351">
        <f>AT203</f>
        <v>1</v>
      </c>
      <c r="Q348" s="351">
        <f>CK252</f>
        <v>1</v>
      </c>
      <c r="R348" s="351">
        <f t="shared" ref="R348:S348" si="2374">CL252</f>
        <v>1</v>
      </c>
      <c r="S348" s="351">
        <f t="shared" si="2374"/>
        <v>1</v>
      </c>
      <c r="T348" s="351">
        <f>CT301</f>
        <v>1</v>
      </c>
      <c r="U348" s="351">
        <f t="shared" ref="U348:V348" si="2375">CU301</f>
        <v>1</v>
      </c>
      <c r="V348" s="351">
        <f t="shared" si="2375"/>
        <v>1</v>
      </c>
      <c r="W348" s="362">
        <f>AVERAGE(B348,E348,H348,K348,N348,Q348,T348)</f>
        <v>0.88627442184969263</v>
      </c>
      <c r="X348" s="362">
        <f t="shared" ref="X348:Y348" si="2376">AVERAGE(C348,F348,I348,L348,O348,R348,U348)</f>
        <v>0.88627442184969263</v>
      </c>
      <c r="Y348" s="363">
        <f t="shared" si="2376"/>
        <v>0.88627442184969263</v>
      </c>
      <c r="Z348" s="334">
        <f>MAX(W348:W390)</f>
        <v>0.88627442184969263</v>
      </c>
      <c r="AA348" s="334">
        <f>MAX(X348:X390)</f>
        <v>0.88627442184969263</v>
      </c>
      <c r="AB348" s="334">
        <f>MAX(Y348:Y390)</f>
        <v>0.88627442184969263</v>
      </c>
      <c r="AC348" s="334">
        <f>W348/Z348</f>
        <v>1</v>
      </c>
      <c r="AD348" s="334">
        <f t="shared" ref="AD348:AE348" si="2377">X348/AA348</f>
        <v>1</v>
      </c>
      <c r="AE348" s="334">
        <f t="shared" si="2377"/>
        <v>1</v>
      </c>
    </row>
    <row r="349" spans="1:100" s="312" customFormat="1" ht="15.75" thickBot="1" x14ac:dyDescent="0.3">
      <c r="A349" s="318"/>
      <c r="B349" s="351"/>
      <c r="C349" s="352"/>
      <c r="D349" s="353"/>
      <c r="E349" s="351"/>
      <c r="F349" s="351"/>
      <c r="G349" s="351"/>
      <c r="H349" s="351"/>
      <c r="I349" s="351"/>
      <c r="J349" s="351"/>
      <c r="K349" s="351"/>
      <c r="L349" s="351"/>
      <c r="M349" s="351"/>
      <c r="N349" s="351"/>
      <c r="O349" s="351"/>
      <c r="P349" s="351"/>
      <c r="Q349" s="351"/>
      <c r="R349" s="351"/>
      <c r="S349" s="351"/>
      <c r="T349" s="351"/>
      <c r="U349" s="351"/>
      <c r="V349" s="351"/>
      <c r="W349" s="316"/>
      <c r="X349" s="344"/>
      <c r="Y349" s="317"/>
      <c r="Z349" s="334"/>
      <c r="AA349" s="334"/>
      <c r="AB349" s="334"/>
      <c r="AC349" s="334"/>
      <c r="AD349" s="334"/>
      <c r="AE349" s="334"/>
    </row>
    <row r="350" spans="1:100" s="312" customFormat="1" ht="15.75" thickBot="1" x14ac:dyDescent="0.3">
      <c r="A350" s="318" t="s">
        <v>8</v>
      </c>
      <c r="B350" s="351">
        <f t="shared" ref="B350:D350" si="2378">AI9</f>
        <v>0.84883973107785726</v>
      </c>
      <c r="C350" s="352">
        <f t="shared" si="2378"/>
        <v>0.84883973107785726</v>
      </c>
      <c r="D350" s="353">
        <f t="shared" si="2378"/>
        <v>0.84883973107785726</v>
      </c>
      <c r="E350" s="351">
        <f t="shared" ref="E350:E390" si="2379">AI58</f>
        <v>0.7585055505464231</v>
      </c>
      <c r="F350" s="351">
        <f t="shared" ref="F350:F390" si="2380">AJ58</f>
        <v>0.7585055505464231</v>
      </c>
      <c r="G350" s="351">
        <f t="shared" ref="G350:G390" si="2381">AK58</f>
        <v>0.7585055505464231</v>
      </c>
      <c r="H350" s="351">
        <f t="shared" ref="H350:H390" si="2382">AC107</f>
        <v>0.88578522656734948</v>
      </c>
      <c r="I350" s="351">
        <f t="shared" ref="I350:I390" si="2383">AD107</f>
        <v>0.88578522656734948</v>
      </c>
      <c r="J350" s="351">
        <f t="shared" ref="J350:J390" si="2384">AE107</f>
        <v>0.88578522656734948</v>
      </c>
      <c r="K350" s="351">
        <f t="shared" ref="K350:K390" si="2385">Z156</f>
        <v>0.55407334636873462</v>
      </c>
      <c r="L350" s="351">
        <f t="shared" ref="L350:L390" si="2386">AA156</f>
        <v>0.55407334636873462</v>
      </c>
      <c r="M350" s="351">
        <f t="shared" ref="M350:M390" si="2387">AB156</f>
        <v>0.55407334636873462</v>
      </c>
      <c r="N350" s="351">
        <f>AR205</f>
        <v>0.4338823752615536</v>
      </c>
      <c r="O350" s="351">
        <f>AS205</f>
        <v>0.4338823752615536</v>
      </c>
      <c r="P350" s="351">
        <f>AT205</f>
        <v>0.4338823752615536</v>
      </c>
      <c r="Q350" s="351">
        <f t="shared" ref="Q350:Q390" si="2388">CK254</f>
        <v>0.25412375053166325</v>
      </c>
      <c r="R350" s="351">
        <f t="shared" ref="R350:R390" si="2389">CL254</f>
        <v>0.25412375053166325</v>
      </c>
      <c r="S350" s="351">
        <f t="shared" ref="S350:S390" si="2390">CM254</f>
        <v>0.25412375053166325</v>
      </c>
      <c r="T350" s="351">
        <f t="shared" ref="T350:T390" si="2391">CT303</f>
        <v>0.69704616298055533</v>
      </c>
      <c r="U350" s="351">
        <f t="shared" ref="U350:U390" si="2392">CU303</f>
        <v>0.69704616298055533</v>
      </c>
      <c r="V350" s="351">
        <f t="shared" ref="V350:V390" si="2393">CV303</f>
        <v>0.69704616298055533</v>
      </c>
      <c r="W350" s="362">
        <f t="shared" ref="W350:W390" si="2394">AVERAGE(B350,E350,H350,K350,N350,Q350,T350)</f>
        <v>0.63317944904773371</v>
      </c>
      <c r="X350" s="362">
        <f t="shared" ref="X350:X390" si="2395">AVERAGE(C350,F350,I350,L350,O350,R350,U350)</f>
        <v>0.63317944904773371</v>
      </c>
      <c r="Y350" s="363">
        <f t="shared" ref="Y350:Y390" si="2396">AVERAGE(D350,G350,J350,M350,P350,S350,V350)</f>
        <v>0.63317944904773371</v>
      </c>
      <c r="Z350" s="334">
        <f>MAX(W348:W390)</f>
        <v>0.88627442184969263</v>
      </c>
      <c r="AA350" s="334">
        <f>MAX(X348:X390)</f>
        <v>0.88627442184969263</v>
      </c>
      <c r="AB350" s="334">
        <f>MAX(Y348:Y390)</f>
        <v>0.88627442184969263</v>
      </c>
      <c r="AC350" s="334">
        <f t="shared" ref="AC350:AC390" si="2397">W350/Z350</f>
        <v>0.71442821031240089</v>
      </c>
      <c r="AD350" s="334">
        <f t="shared" ref="AD350:AD390" si="2398">X350/AA350</f>
        <v>0.71442821031240089</v>
      </c>
      <c r="AE350" s="334">
        <f t="shared" ref="AE350:AE390" si="2399">Y350/AB350</f>
        <v>0.71442821031240089</v>
      </c>
    </row>
    <row r="351" spans="1:100" s="312" customFormat="1" ht="15.75" thickBot="1" x14ac:dyDescent="0.3">
      <c r="A351" s="318"/>
      <c r="B351" s="351"/>
      <c r="C351" s="352"/>
      <c r="D351" s="353"/>
      <c r="E351" s="351"/>
      <c r="F351" s="351"/>
      <c r="G351" s="351"/>
      <c r="H351" s="351"/>
      <c r="I351" s="351"/>
      <c r="J351" s="351"/>
      <c r="K351" s="351"/>
      <c r="L351" s="351"/>
      <c r="M351" s="351"/>
      <c r="N351" s="351"/>
      <c r="O351" s="351"/>
      <c r="P351" s="351"/>
      <c r="Q351" s="351"/>
      <c r="R351" s="351"/>
      <c r="S351" s="351"/>
      <c r="T351" s="351"/>
      <c r="U351" s="351"/>
      <c r="V351" s="351"/>
      <c r="W351" s="362"/>
      <c r="X351" s="362"/>
      <c r="Y351" s="363"/>
      <c r="Z351" s="334"/>
      <c r="AA351" s="334"/>
      <c r="AB351" s="334"/>
      <c r="AC351" s="334"/>
      <c r="AD351" s="334"/>
      <c r="AE351" s="334"/>
    </row>
    <row r="352" spans="1:100" s="312" customFormat="1" ht="15.75" thickBot="1" x14ac:dyDescent="0.3">
      <c r="A352" s="318" t="s">
        <v>9</v>
      </c>
      <c r="B352" s="351">
        <f t="shared" ref="B352:D352" si="2400">AI11</f>
        <v>0.73982053784428548</v>
      </c>
      <c r="C352" s="352">
        <f t="shared" si="2400"/>
        <v>0.73982053784428548</v>
      </c>
      <c r="D352" s="353">
        <f t="shared" si="2400"/>
        <v>0.73982053784428548</v>
      </c>
      <c r="E352" s="351">
        <f t="shared" si="2379"/>
        <v>0.7029305853809642</v>
      </c>
      <c r="F352" s="351">
        <f t="shared" si="2380"/>
        <v>0.7029305853809642</v>
      </c>
      <c r="G352" s="351">
        <f t="shared" si="2381"/>
        <v>0.7029305853809642</v>
      </c>
      <c r="H352" s="351">
        <f t="shared" si="2382"/>
        <v>0.53879577901924269</v>
      </c>
      <c r="I352" s="351">
        <f t="shared" si="2383"/>
        <v>0.53879577901924269</v>
      </c>
      <c r="J352" s="351">
        <f t="shared" si="2384"/>
        <v>0.53879577901924269</v>
      </c>
      <c r="K352" s="351">
        <f t="shared" si="2385"/>
        <v>0.60370364633120754</v>
      </c>
      <c r="L352" s="351">
        <f t="shared" si="2386"/>
        <v>0.60370364633120754</v>
      </c>
      <c r="M352" s="351">
        <f t="shared" si="2387"/>
        <v>0.60370364633120754</v>
      </c>
      <c r="N352" s="351">
        <f>AR207</f>
        <v>0.32635857320852962</v>
      </c>
      <c r="O352" s="351">
        <f>AS207</f>
        <v>0.32635857320852962</v>
      </c>
      <c r="P352" s="351">
        <f>AT207</f>
        <v>0.32635857320852962</v>
      </c>
      <c r="Q352" s="351">
        <f t="shared" si="2388"/>
        <v>0.13811808539506279</v>
      </c>
      <c r="R352" s="351">
        <f t="shared" si="2389"/>
        <v>0.13811808539506279</v>
      </c>
      <c r="S352" s="351">
        <f t="shared" si="2390"/>
        <v>0.13811808539506279</v>
      </c>
      <c r="T352" s="351">
        <f t="shared" si="2391"/>
        <v>0.32284399584384738</v>
      </c>
      <c r="U352" s="351">
        <f t="shared" si="2392"/>
        <v>0.32284399584384738</v>
      </c>
      <c r="V352" s="351">
        <f t="shared" si="2393"/>
        <v>0.32284399584384738</v>
      </c>
      <c r="W352" s="362">
        <f t="shared" si="2394"/>
        <v>0.48179588614616276</v>
      </c>
      <c r="X352" s="362">
        <f t="shared" si="2395"/>
        <v>0.48179588614616276</v>
      </c>
      <c r="Y352" s="363">
        <f t="shared" si="2396"/>
        <v>0.48179588614616276</v>
      </c>
      <c r="Z352" s="334">
        <f>MAX(W348:W390)</f>
        <v>0.88627442184969263</v>
      </c>
      <c r="AA352" s="334">
        <f>MAX(X348:X390)</f>
        <v>0.88627442184969263</v>
      </c>
      <c r="AB352" s="334">
        <f>MAX(Y348:Y390)</f>
        <v>0.88627442184969263</v>
      </c>
      <c r="AC352" s="334">
        <f t="shared" si="2397"/>
        <v>0.5436193060165655</v>
      </c>
      <c r="AD352" s="334">
        <f t="shared" si="2398"/>
        <v>0.5436193060165655</v>
      </c>
      <c r="AE352" s="334">
        <f t="shared" si="2399"/>
        <v>0.5436193060165655</v>
      </c>
    </row>
    <row r="353" spans="1:31" s="312" customFormat="1" ht="15.75" thickBot="1" x14ac:dyDescent="0.3">
      <c r="A353" s="318"/>
      <c r="B353" s="351"/>
      <c r="C353" s="352"/>
      <c r="D353" s="353"/>
      <c r="E353" s="351"/>
      <c r="F353" s="351"/>
      <c r="G353" s="351"/>
      <c r="H353" s="351"/>
      <c r="I353" s="351"/>
      <c r="J353" s="351"/>
      <c r="K353" s="351"/>
      <c r="L353" s="351"/>
      <c r="M353" s="351"/>
      <c r="N353" s="351"/>
      <c r="O353" s="351"/>
      <c r="P353" s="351"/>
      <c r="Q353" s="351"/>
      <c r="R353" s="351"/>
      <c r="S353" s="351"/>
      <c r="T353" s="351"/>
      <c r="U353" s="351"/>
      <c r="V353" s="351"/>
      <c r="W353" s="362"/>
      <c r="X353" s="362"/>
      <c r="Y353" s="363"/>
      <c r="Z353" s="334"/>
      <c r="AA353" s="334"/>
      <c r="AB353" s="334"/>
      <c r="AC353" s="334"/>
      <c r="AD353" s="334"/>
      <c r="AE353" s="334"/>
    </row>
    <row r="354" spans="1:31" s="312" customFormat="1" ht="15.75" thickBot="1" x14ac:dyDescent="0.3">
      <c r="A354" s="318" t="s">
        <v>10</v>
      </c>
      <c r="B354" s="351">
        <f t="shared" ref="B354:D354" si="2401">AI13</f>
        <v>0.45718119713728045</v>
      </c>
      <c r="C354" s="352">
        <f t="shared" si="2401"/>
        <v>0.45718119713728045</v>
      </c>
      <c r="D354" s="353">
        <f t="shared" si="2401"/>
        <v>0.45718119713728045</v>
      </c>
      <c r="E354" s="351">
        <f t="shared" si="2379"/>
        <v>0.59317328937087832</v>
      </c>
      <c r="F354" s="351">
        <f t="shared" si="2380"/>
        <v>0.59317328937087832</v>
      </c>
      <c r="G354" s="351">
        <f t="shared" si="2381"/>
        <v>0.59317328937087832</v>
      </c>
      <c r="H354" s="351">
        <f t="shared" si="2382"/>
        <v>0.43947858472998136</v>
      </c>
      <c r="I354" s="351">
        <f t="shared" si="2383"/>
        <v>0.43947858472998136</v>
      </c>
      <c r="J354" s="351">
        <f t="shared" si="2384"/>
        <v>0.43947858472998136</v>
      </c>
      <c r="K354" s="351">
        <f t="shared" si="2385"/>
        <v>0.78588978606517934</v>
      </c>
      <c r="L354" s="351">
        <f t="shared" si="2386"/>
        <v>0.78588978606517934</v>
      </c>
      <c r="M354" s="351">
        <f t="shared" si="2387"/>
        <v>0.78588978606517934</v>
      </c>
      <c r="N354" s="351">
        <f>AR209</f>
        <v>0.42298788507881735</v>
      </c>
      <c r="O354" s="351">
        <f>AS209</f>
        <v>0.42298788507881735</v>
      </c>
      <c r="P354" s="351">
        <f>AT209</f>
        <v>0.42298788507881735</v>
      </c>
      <c r="Q354" s="351">
        <f t="shared" si="2388"/>
        <v>0.1064913977916529</v>
      </c>
      <c r="R354" s="351">
        <f t="shared" si="2389"/>
        <v>0.1064913977916529</v>
      </c>
      <c r="S354" s="351">
        <f t="shared" si="2390"/>
        <v>0.1064913977916529</v>
      </c>
      <c r="T354" s="351">
        <f t="shared" si="2391"/>
        <v>0.35104645984859728</v>
      </c>
      <c r="U354" s="351">
        <f t="shared" si="2392"/>
        <v>0.35104645984859728</v>
      </c>
      <c r="V354" s="351">
        <f t="shared" si="2393"/>
        <v>0.35104645984859728</v>
      </c>
      <c r="W354" s="362">
        <f t="shared" si="2394"/>
        <v>0.45089265714605531</v>
      </c>
      <c r="X354" s="362">
        <f t="shared" si="2395"/>
        <v>0.45089265714605531</v>
      </c>
      <c r="Y354" s="363">
        <f t="shared" si="2396"/>
        <v>0.45089265714605531</v>
      </c>
      <c r="Z354" s="334">
        <f>MAX(W348:W390)</f>
        <v>0.88627442184969263</v>
      </c>
      <c r="AA354" s="334">
        <f>MAX(X348:X390)</f>
        <v>0.88627442184969263</v>
      </c>
      <c r="AB354" s="334">
        <f>MAX(Y348:Y390)</f>
        <v>0.88627442184969263</v>
      </c>
      <c r="AC354" s="334">
        <f t="shared" si="2397"/>
        <v>0.50875061496756624</v>
      </c>
      <c r="AD354" s="334">
        <f t="shared" si="2398"/>
        <v>0.50875061496756624</v>
      </c>
      <c r="AE354" s="334">
        <f t="shared" si="2399"/>
        <v>0.50875061496756624</v>
      </c>
    </row>
    <row r="355" spans="1:31" s="312" customFormat="1" ht="15.75" thickBot="1" x14ac:dyDescent="0.3">
      <c r="A355" s="318"/>
      <c r="B355" s="351"/>
      <c r="C355" s="352"/>
      <c r="D355" s="353"/>
      <c r="E355" s="351"/>
      <c r="F355" s="351"/>
      <c r="G355" s="351"/>
      <c r="H355" s="351"/>
      <c r="I355" s="351"/>
      <c r="J355" s="351"/>
      <c r="K355" s="351"/>
      <c r="L355" s="351"/>
      <c r="M355" s="351"/>
      <c r="N355" s="351"/>
      <c r="O355" s="351"/>
      <c r="P355" s="351"/>
      <c r="Q355" s="351"/>
      <c r="R355" s="351"/>
      <c r="S355" s="351"/>
      <c r="T355" s="351"/>
      <c r="U355" s="351"/>
      <c r="V355" s="351"/>
      <c r="W355" s="362"/>
      <c r="X355" s="362"/>
      <c r="Y355" s="363"/>
      <c r="Z355" s="334"/>
      <c r="AA355" s="334"/>
      <c r="AB355" s="334"/>
      <c r="AC355" s="334"/>
      <c r="AD355" s="334"/>
      <c r="AE355" s="334"/>
    </row>
    <row r="356" spans="1:31" s="312" customFormat="1" ht="15.75" thickBot="1" x14ac:dyDescent="0.3">
      <c r="A356" s="318" t="s">
        <v>11</v>
      </c>
      <c r="B356" s="351">
        <f t="shared" ref="B356:D356" si="2402">AI15</f>
        <v>0.63977445239644326</v>
      </c>
      <c r="C356" s="352">
        <f t="shared" si="2402"/>
        <v>0.63977445239644326</v>
      </c>
      <c r="D356" s="353">
        <f t="shared" si="2402"/>
        <v>0.63977445239644326</v>
      </c>
      <c r="E356" s="351">
        <f t="shared" si="2379"/>
        <v>0.76003531843198413</v>
      </c>
      <c r="F356" s="351">
        <f t="shared" si="2380"/>
        <v>0.76003531843198413</v>
      </c>
      <c r="G356" s="351">
        <f t="shared" si="2381"/>
        <v>0.76003531843198413</v>
      </c>
      <c r="H356" s="351">
        <f t="shared" si="2382"/>
        <v>0.30912476722532589</v>
      </c>
      <c r="I356" s="351">
        <f t="shared" si="2383"/>
        <v>0.30912476722532589</v>
      </c>
      <c r="J356" s="351">
        <f t="shared" si="2384"/>
        <v>0.30912476722532589</v>
      </c>
      <c r="K356" s="351">
        <f t="shared" si="2385"/>
        <v>0.86590059948521325</v>
      </c>
      <c r="L356" s="351">
        <f t="shared" si="2386"/>
        <v>0.86590059948521325</v>
      </c>
      <c r="M356" s="351">
        <f t="shared" si="2387"/>
        <v>0.86590059948521325</v>
      </c>
      <c r="N356" s="351">
        <f>AR211</f>
        <v>0.71381349114412229</v>
      </c>
      <c r="O356" s="351">
        <f>AS211</f>
        <v>0.71381349114412229</v>
      </c>
      <c r="P356" s="351">
        <f>AT211</f>
        <v>0.71381349114412229</v>
      </c>
      <c r="Q356" s="351">
        <f t="shared" si="2388"/>
        <v>0.18977364585324916</v>
      </c>
      <c r="R356" s="351">
        <f t="shared" si="2389"/>
        <v>0.18977364585324916</v>
      </c>
      <c r="S356" s="351">
        <f t="shared" si="2390"/>
        <v>0.18977364585324916</v>
      </c>
      <c r="T356" s="351">
        <f t="shared" si="2391"/>
        <v>0.17752708920884669</v>
      </c>
      <c r="U356" s="351">
        <f t="shared" si="2392"/>
        <v>0.17752708920884669</v>
      </c>
      <c r="V356" s="351">
        <f t="shared" si="2393"/>
        <v>0.17752708920884669</v>
      </c>
      <c r="W356" s="362">
        <f t="shared" si="2394"/>
        <v>0.52227848053502635</v>
      </c>
      <c r="X356" s="362">
        <f t="shared" si="2395"/>
        <v>0.52227848053502635</v>
      </c>
      <c r="Y356" s="363">
        <f t="shared" si="2396"/>
        <v>0.52227848053502635</v>
      </c>
      <c r="Z356" s="334">
        <f>MAX(W348:W390)</f>
        <v>0.88627442184969263</v>
      </c>
      <c r="AA356" s="334">
        <f>MAX(X348:X390)</f>
        <v>0.88627442184969263</v>
      </c>
      <c r="AB356" s="334">
        <f>MAX(Y348:Y390)</f>
        <v>0.88627442184969263</v>
      </c>
      <c r="AC356" s="334">
        <f t="shared" si="2397"/>
        <v>0.5892965741299504</v>
      </c>
      <c r="AD356" s="334">
        <f t="shared" si="2398"/>
        <v>0.5892965741299504</v>
      </c>
      <c r="AE356" s="334">
        <f t="shared" si="2399"/>
        <v>0.5892965741299504</v>
      </c>
    </row>
    <row r="357" spans="1:31" s="312" customFormat="1" ht="15.75" thickBot="1" x14ac:dyDescent="0.3">
      <c r="A357" s="318"/>
      <c r="B357" s="351"/>
      <c r="C357" s="352"/>
      <c r="D357" s="353"/>
      <c r="E357" s="351"/>
      <c r="F357" s="351"/>
      <c r="G357" s="351"/>
      <c r="H357" s="351"/>
      <c r="I357" s="351"/>
      <c r="J357" s="351"/>
      <c r="K357" s="351"/>
      <c r="L357" s="351"/>
      <c r="M357" s="351"/>
      <c r="N357" s="351"/>
      <c r="O357" s="351"/>
      <c r="P357" s="351"/>
      <c r="Q357" s="351"/>
      <c r="R357" s="351"/>
      <c r="S357" s="351"/>
      <c r="T357" s="351"/>
      <c r="U357" s="351"/>
      <c r="V357" s="351"/>
      <c r="W357" s="362"/>
      <c r="X357" s="362"/>
      <c r="Y357" s="363"/>
      <c r="Z357" s="334"/>
      <c r="AA357" s="334"/>
      <c r="AB357" s="334"/>
      <c r="AC357" s="334"/>
      <c r="AD357" s="334"/>
      <c r="AE357" s="334"/>
    </row>
    <row r="358" spans="1:31" s="312" customFormat="1" ht="15.75" thickBot="1" x14ac:dyDescent="0.3">
      <c r="A358" s="318" t="s">
        <v>12</v>
      </c>
      <c r="B358" s="351">
        <f t="shared" ref="B358:D358" si="2403">AI17</f>
        <v>0.4910133376707872</v>
      </c>
      <c r="C358" s="352">
        <f t="shared" si="2403"/>
        <v>0.4910133376707872</v>
      </c>
      <c r="D358" s="353">
        <f t="shared" si="2403"/>
        <v>0.4910133376707872</v>
      </c>
      <c r="E358" s="351">
        <f t="shared" si="2379"/>
        <v>0.56453591498167377</v>
      </c>
      <c r="F358" s="351">
        <f t="shared" si="2380"/>
        <v>0.56453591498167377</v>
      </c>
      <c r="G358" s="351">
        <f t="shared" si="2381"/>
        <v>0.56453591498167377</v>
      </c>
      <c r="H358" s="351">
        <f t="shared" si="2382"/>
        <v>0.55617628801986341</v>
      </c>
      <c r="I358" s="351">
        <f t="shared" si="2383"/>
        <v>0.55617628801986341</v>
      </c>
      <c r="J358" s="351">
        <f t="shared" si="2384"/>
        <v>0.55617628801986341</v>
      </c>
      <c r="K358" s="351">
        <f t="shared" si="2385"/>
        <v>0.7016285590218353</v>
      </c>
      <c r="L358" s="351">
        <f t="shared" si="2386"/>
        <v>0.7016285590218353</v>
      </c>
      <c r="M358" s="351">
        <f t="shared" si="2387"/>
        <v>0.7016285590218353</v>
      </c>
      <c r="N358" s="351">
        <f>AR213</f>
        <v>0.33219073749423084</v>
      </c>
      <c r="O358" s="351">
        <f>AS213</f>
        <v>0.33219073749423084</v>
      </c>
      <c r="P358" s="351">
        <f>AT213</f>
        <v>0.33219073749423084</v>
      </c>
      <c r="Q358" s="351">
        <f t="shared" si="2388"/>
        <v>0.29624388845712507</v>
      </c>
      <c r="R358" s="351">
        <f t="shared" si="2389"/>
        <v>0.29624388845712507</v>
      </c>
      <c r="S358" s="351">
        <f t="shared" si="2390"/>
        <v>0.29624388845712507</v>
      </c>
      <c r="T358" s="351">
        <f t="shared" si="2391"/>
        <v>0.31542229478996586</v>
      </c>
      <c r="U358" s="351">
        <f t="shared" si="2392"/>
        <v>0.31542229478996586</v>
      </c>
      <c r="V358" s="351">
        <f t="shared" si="2393"/>
        <v>0.31542229478996586</v>
      </c>
      <c r="W358" s="362">
        <f t="shared" si="2394"/>
        <v>0.46531586006221165</v>
      </c>
      <c r="X358" s="362">
        <f t="shared" si="2395"/>
        <v>0.46531586006221165</v>
      </c>
      <c r="Y358" s="363">
        <f t="shared" si="2396"/>
        <v>0.46531586006221165</v>
      </c>
      <c r="Z358" s="334">
        <f>MAX(W348:W390)</f>
        <v>0.88627442184969263</v>
      </c>
      <c r="AA358" s="334">
        <f>MAX(X348:X390)</f>
        <v>0.88627442184969263</v>
      </c>
      <c r="AB358" s="334">
        <f>MAX(Y348:Y390)</f>
        <v>0.88627442184969263</v>
      </c>
      <c r="AC358" s="334">
        <f t="shared" si="2397"/>
        <v>0.52502458447472455</v>
      </c>
      <c r="AD358" s="334">
        <f t="shared" si="2398"/>
        <v>0.52502458447472455</v>
      </c>
      <c r="AE358" s="334">
        <f t="shared" si="2399"/>
        <v>0.52502458447472455</v>
      </c>
    </row>
    <row r="359" spans="1:31" s="312" customFormat="1" ht="15.75" thickBot="1" x14ac:dyDescent="0.3">
      <c r="A359" s="318"/>
      <c r="B359" s="351"/>
      <c r="C359" s="352"/>
      <c r="D359" s="353"/>
      <c r="E359" s="351"/>
      <c r="F359" s="351"/>
      <c r="G359" s="351"/>
      <c r="H359" s="351"/>
      <c r="I359" s="351"/>
      <c r="J359" s="351"/>
      <c r="K359" s="351"/>
      <c r="L359" s="351"/>
      <c r="M359" s="351"/>
      <c r="N359" s="351"/>
      <c r="O359" s="351"/>
      <c r="P359" s="351"/>
      <c r="Q359" s="351"/>
      <c r="R359" s="351"/>
      <c r="S359" s="351"/>
      <c r="T359" s="351"/>
      <c r="U359" s="351"/>
      <c r="V359" s="351"/>
      <c r="W359" s="362"/>
      <c r="X359" s="362"/>
      <c r="Y359" s="363"/>
      <c r="Z359" s="334"/>
      <c r="AA359" s="334"/>
      <c r="AB359" s="334"/>
      <c r="AC359" s="334"/>
      <c r="AD359" s="334"/>
      <c r="AE359" s="334"/>
    </row>
    <row r="360" spans="1:31" s="312" customFormat="1" ht="15.75" thickBot="1" x14ac:dyDescent="0.3">
      <c r="A360" s="318" t="s">
        <v>13</v>
      </c>
      <c r="B360" s="351">
        <f t="shared" ref="B360:D360" si="2404">AI19</f>
        <v>0.51298525265669048</v>
      </c>
      <c r="C360" s="352">
        <f t="shared" si="2404"/>
        <v>0.51298525265669048</v>
      </c>
      <c r="D360" s="353">
        <f t="shared" si="2404"/>
        <v>0.51298525265669048</v>
      </c>
      <c r="E360" s="351">
        <f t="shared" si="2379"/>
        <v>0.60618565792163059</v>
      </c>
      <c r="F360" s="351">
        <f t="shared" si="2380"/>
        <v>0.60618565792163059</v>
      </c>
      <c r="G360" s="351">
        <f t="shared" si="2381"/>
        <v>0.60618565792163059</v>
      </c>
      <c r="H360" s="351">
        <f t="shared" si="2382"/>
        <v>1</v>
      </c>
      <c r="I360" s="351">
        <f t="shared" si="2383"/>
        <v>1</v>
      </c>
      <c r="J360" s="351">
        <f t="shared" si="2384"/>
        <v>1</v>
      </c>
      <c r="K360" s="351">
        <f t="shared" si="2385"/>
        <v>0.77702717896160178</v>
      </c>
      <c r="L360" s="351">
        <f t="shared" si="2386"/>
        <v>0.77702717896160178</v>
      </c>
      <c r="M360" s="351">
        <f t="shared" si="2387"/>
        <v>0.77702717896160178</v>
      </c>
      <c r="N360" s="351">
        <f>AR215</f>
        <v>0.46609336205937257</v>
      </c>
      <c r="O360" s="351">
        <f>AS215</f>
        <v>0.46609336205937257</v>
      </c>
      <c r="P360" s="351">
        <f>AT215</f>
        <v>0.46609336205937257</v>
      </c>
      <c r="Q360" s="351">
        <f t="shared" si="2388"/>
        <v>0.17565868188228365</v>
      </c>
      <c r="R360" s="351">
        <f t="shared" si="2389"/>
        <v>0.17565868188228365</v>
      </c>
      <c r="S360" s="351">
        <f t="shared" si="2390"/>
        <v>0.17565868188228365</v>
      </c>
      <c r="T360" s="351">
        <f t="shared" si="2391"/>
        <v>0.38667062490722887</v>
      </c>
      <c r="U360" s="351">
        <f t="shared" si="2392"/>
        <v>0.38667062490722887</v>
      </c>
      <c r="V360" s="351">
        <f t="shared" si="2393"/>
        <v>0.38667062490722887</v>
      </c>
      <c r="W360" s="362">
        <f t="shared" si="2394"/>
        <v>0.56066010834125835</v>
      </c>
      <c r="X360" s="362">
        <f t="shared" si="2395"/>
        <v>0.56066010834125835</v>
      </c>
      <c r="Y360" s="363">
        <f t="shared" si="2396"/>
        <v>0.56066010834125835</v>
      </c>
      <c r="Z360" s="334">
        <f>MAX(W348:W390)</f>
        <v>0.88627442184969263</v>
      </c>
      <c r="AA360" s="334">
        <f>MAX(X348:X390)</f>
        <v>0.88627442184969263</v>
      </c>
      <c r="AB360" s="334">
        <f>MAX(Y348:Y390)</f>
        <v>0.88627442184969263</v>
      </c>
      <c r="AC360" s="334">
        <f t="shared" si="2397"/>
        <v>0.63260328236838503</v>
      </c>
      <c r="AD360" s="334">
        <f t="shared" si="2398"/>
        <v>0.63260328236838503</v>
      </c>
      <c r="AE360" s="334">
        <f t="shared" si="2399"/>
        <v>0.63260328236838503</v>
      </c>
    </row>
    <row r="361" spans="1:31" s="312" customFormat="1" ht="15.75" thickBot="1" x14ac:dyDescent="0.3">
      <c r="A361" s="318"/>
      <c r="B361" s="351"/>
      <c r="C361" s="352"/>
      <c r="D361" s="353"/>
      <c r="E361" s="351"/>
      <c r="F361" s="351"/>
      <c r="G361" s="351"/>
      <c r="H361" s="351"/>
      <c r="I361" s="351"/>
      <c r="J361" s="351"/>
      <c r="K361" s="351"/>
      <c r="L361" s="351"/>
      <c r="M361" s="351"/>
      <c r="N361" s="351"/>
      <c r="O361" s="351"/>
      <c r="P361" s="351"/>
      <c r="Q361" s="351"/>
      <c r="R361" s="351"/>
      <c r="S361" s="351"/>
      <c r="T361" s="351"/>
      <c r="U361" s="351"/>
      <c r="V361" s="351"/>
      <c r="W361" s="362"/>
      <c r="X361" s="362"/>
      <c r="Y361" s="363"/>
      <c r="Z361" s="334"/>
      <c r="AA361" s="334"/>
      <c r="AB361" s="334"/>
      <c r="AC361" s="334"/>
      <c r="AD361" s="334"/>
      <c r="AE361" s="334"/>
    </row>
    <row r="362" spans="1:31" s="312" customFormat="1" ht="15.75" thickBot="1" x14ac:dyDescent="0.3">
      <c r="A362" s="319" t="s">
        <v>14</v>
      </c>
      <c r="B362" s="351">
        <f t="shared" ref="B362:D362" si="2405">AI21</f>
        <v>0.97770277597050526</v>
      </c>
      <c r="C362" s="352">
        <f t="shared" si="2405"/>
        <v>0.97770277597050526</v>
      </c>
      <c r="D362" s="353">
        <f t="shared" si="2405"/>
        <v>0.97770277597050526</v>
      </c>
      <c r="E362" s="351">
        <f t="shared" si="2379"/>
        <v>0.59576014405376543</v>
      </c>
      <c r="F362" s="351">
        <f t="shared" si="2380"/>
        <v>0.59576014405376543</v>
      </c>
      <c r="G362" s="351">
        <f t="shared" si="2381"/>
        <v>0.59576014405376543</v>
      </c>
      <c r="H362" s="351">
        <f t="shared" si="2382"/>
        <v>0.71756672873991301</v>
      </c>
      <c r="I362" s="351">
        <f t="shared" si="2383"/>
        <v>0.71756672873991301</v>
      </c>
      <c r="J362" s="351">
        <f t="shared" si="2384"/>
        <v>0.71756672873991301</v>
      </c>
      <c r="K362" s="351">
        <f t="shared" si="2385"/>
        <v>0.59486002767316082</v>
      </c>
      <c r="L362" s="351">
        <f t="shared" si="2386"/>
        <v>0.59486002767316082</v>
      </c>
      <c r="M362" s="351">
        <f t="shared" si="2387"/>
        <v>0.59486002767316082</v>
      </c>
      <c r="N362" s="351">
        <f>AR217</f>
        <v>0.32654829641331939</v>
      </c>
      <c r="O362" s="351">
        <f>AS217</f>
        <v>0.32654829641331939</v>
      </c>
      <c r="P362" s="351">
        <f>AT217</f>
        <v>0.32654829641331939</v>
      </c>
      <c r="Q362" s="351">
        <f t="shared" si="2388"/>
        <v>0.25299552687074689</v>
      </c>
      <c r="R362" s="351">
        <f t="shared" si="2389"/>
        <v>0.25299552687074689</v>
      </c>
      <c r="S362" s="351">
        <f t="shared" si="2390"/>
        <v>0.25299552687074689</v>
      </c>
      <c r="T362" s="351">
        <f t="shared" si="2391"/>
        <v>0.19712037999109397</v>
      </c>
      <c r="U362" s="351">
        <f t="shared" si="2392"/>
        <v>0.19712037999109397</v>
      </c>
      <c r="V362" s="351">
        <f t="shared" si="2393"/>
        <v>0.19712037999109397</v>
      </c>
      <c r="W362" s="362">
        <f t="shared" si="2394"/>
        <v>0.52322198281607213</v>
      </c>
      <c r="X362" s="362">
        <f t="shared" si="2395"/>
        <v>0.52322198281607213</v>
      </c>
      <c r="Y362" s="363">
        <f t="shared" si="2396"/>
        <v>0.52322198281607213</v>
      </c>
      <c r="Z362" s="334">
        <f>MAX(W348:W390)</f>
        <v>0.88627442184969263</v>
      </c>
      <c r="AA362" s="334">
        <f>MAX(X348:X390)</f>
        <v>0.88627442184969263</v>
      </c>
      <c r="AB362" s="334">
        <f>MAX(Y348:Y390)</f>
        <v>0.88627442184969263</v>
      </c>
      <c r="AC362" s="334">
        <f t="shared" si="2397"/>
        <v>0.590361145393416</v>
      </c>
      <c r="AD362" s="334">
        <f t="shared" si="2398"/>
        <v>0.590361145393416</v>
      </c>
      <c r="AE362" s="334">
        <f t="shared" si="2399"/>
        <v>0.590361145393416</v>
      </c>
    </row>
    <row r="363" spans="1:31" s="312" customFormat="1" ht="15.75" thickBot="1" x14ac:dyDescent="0.3">
      <c r="A363" s="319"/>
      <c r="B363" s="351"/>
      <c r="C363" s="352"/>
      <c r="D363" s="353"/>
      <c r="E363" s="351"/>
      <c r="F363" s="351"/>
      <c r="G363" s="351"/>
      <c r="H363" s="351"/>
      <c r="I363" s="351"/>
      <c r="J363" s="351"/>
      <c r="K363" s="351"/>
      <c r="L363" s="351"/>
      <c r="M363" s="351"/>
      <c r="N363" s="351"/>
      <c r="O363" s="351"/>
      <c r="P363" s="351"/>
      <c r="Q363" s="351"/>
      <c r="R363" s="351"/>
      <c r="S363" s="351"/>
      <c r="T363" s="351"/>
      <c r="U363" s="351"/>
      <c r="V363" s="351"/>
      <c r="W363" s="362"/>
      <c r="X363" s="362"/>
      <c r="Y363" s="363"/>
      <c r="Z363" s="334"/>
      <c r="AA363" s="334"/>
      <c r="AB363" s="334"/>
      <c r="AC363" s="334"/>
      <c r="AD363" s="334"/>
      <c r="AE363" s="334"/>
    </row>
    <row r="364" spans="1:31" s="312" customFormat="1" ht="15.75" thickBot="1" x14ac:dyDescent="0.3">
      <c r="A364" s="319" t="s">
        <v>15</v>
      </c>
      <c r="B364" s="351">
        <f t="shared" ref="B364:D364" si="2406">AI23</f>
        <v>0.81408588158750816</v>
      </c>
      <c r="C364" s="352">
        <f t="shared" si="2406"/>
        <v>0.81408588158750816</v>
      </c>
      <c r="D364" s="353">
        <f t="shared" si="2406"/>
        <v>0.81408588158750816</v>
      </c>
      <c r="E364" s="351">
        <f t="shared" si="2379"/>
        <v>0.62051891789286617</v>
      </c>
      <c r="F364" s="351">
        <f t="shared" si="2380"/>
        <v>0.62051891789286617</v>
      </c>
      <c r="G364" s="351">
        <f t="shared" si="2381"/>
        <v>0.62051891789286617</v>
      </c>
      <c r="H364" s="351">
        <f t="shared" si="2382"/>
        <v>0.35257603972687773</v>
      </c>
      <c r="I364" s="351">
        <f t="shared" si="2383"/>
        <v>0.35257603972687773</v>
      </c>
      <c r="J364" s="351">
        <f t="shared" si="2384"/>
        <v>0.35257603972687773</v>
      </c>
      <c r="K364" s="351">
        <f t="shared" si="2385"/>
        <v>0.83598280446348383</v>
      </c>
      <c r="L364" s="351">
        <f t="shared" si="2386"/>
        <v>0.83598280446348383</v>
      </c>
      <c r="M364" s="351">
        <f t="shared" si="2387"/>
        <v>0.83598280446348383</v>
      </c>
      <c r="N364" s="351">
        <f>AR219</f>
        <v>0.27238414570742131</v>
      </c>
      <c r="O364" s="351">
        <f>AS219</f>
        <v>0.27238414570742131</v>
      </c>
      <c r="P364" s="351">
        <f>AT219</f>
        <v>0.27238414570742131</v>
      </c>
      <c r="Q364" s="351">
        <f t="shared" si="2388"/>
        <v>0.14843974922990344</v>
      </c>
      <c r="R364" s="351">
        <f t="shared" si="2389"/>
        <v>0.14843974922990344</v>
      </c>
      <c r="S364" s="351">
        <f t="shared" si="2390"/>
        <v>0.14843974922990344</v>
      </c>
      <c r="T364" s="351">
        <f t="shared" si="2391"/>
        <v>0.13596556330711002</v>
      </c>
      <c r="U364" s="351">
        <f t="shared" si="2392"/>
        <v>0.13596556330711002</v>
      </c>
      <c r="V364" s="351">
        <f t="shared" si="2393"/>
        <v>0.13596556330711002</v>
      </c>
      <c r="W364" s="362">
        <f t="shared" si="2394"/>
        <v>0.45427901455931013</v>
      </c>
      <c r="X364" s="362">
        <f t="shared" si="2395"/>
        <v>0.45427901455931013</v>
      </c>
      <c r="Y364" s="363">
        <f t="shared" si="2396"/>
        <v>0.45427901455931013</v>
      </c>
      <c r="Z364" s="334">
        <f>MAX(W348:W390)</f>
        <v>0.88627442184969263</v>
      </c>
      <c r="AA364" s="334">
        <f>MAX(X348:X390)</f>
        <v>0.88627442184969263</v>
      </c>
      <c r="AB364" s="334">
        <f>MAX(Y348:Y390)</f>
        <v>0.88627442184969263</v>
      </c>
      <c r="AC364" s="334">
        <f t="shared" si="2397"/>
        <v>0.51257150534843421</v>
      </c>
      <c r="AD364" s="334">
        <f t="shared" si="2398"/>
        <v>0.51257150534843421</v>
      </c>
      <c r="AE364" s="334">
        <f t="shared" si="2399"/>
        <v>0.51257150534843421</v>
      </c>
    </row>
    <row r="365" spans="1:31" s="312" customFormat="1" ht="15.75" thickBot="1" x14ac:dyDescent="0.3">
      <c r="A365" s="319"/>
      <c r="B365" s="351"/>
      <c r="C365" s="352"/>
      <c r="D365" s="353"/>
      <c r="E365" s="351"/>
      <c r="F365" s="351"/>
      <c r="G365" s="351"/>
      <c r="H365" s="351"/>
      <c r="I365" s="351"/>
      <c r="J365" s="351"/>
      <c r="K365" s="351"/>
      <c r="L365" s="351"/>
      <c r="M365" s="351"/>
      <c r="N365" s="351"/>
      <c r="O365" s="351"/>
      <c r="P365" s="351"/>
      <c r="Q365" s="351"/>
      <c r="R365" s="351"/>
      <c r="S365" s="351"/>
      <c r="T365" s="351"/>
      <c r="U365" s="351"/>
      <c r="V365" s="351"/>
      <c r="W365" s="362"/>
      <c r="X365" s="362"/>
      <c r="Y365" s="363"/>
      <c r="Z365" s="334"/>
      <c r="AA365" s="334"/>
      <c r="AB365" s="334"/>
      <c r="AC365" s="334"/>
      <c r="AD365" s="334"/>
      <c r="AE365" s="334"/>
    </row>
    <row r="366" spans="1:31" s="312" customFormat="1" ht="15.75" thickBot="1" x14ac:dyDescent="0.3">
      <c r="A366" s="319" t="s">
        <v>16</v>
      </c>
      <c r="B366" s="351">
        <f t="shared" ref="B366:D366" si="2407">AI25</f>
        <v>0.72762144870960754</v>
      </c>
      <c r="C366" s="352">
        <f t="shared" si="2407"/>
        <v>0.72762144870960754</v>
      </c>
      <c r="D366" s="353">
        <f t="shared" si="2407"/>
        <v>0.72762144870960754</v>
      </c>
      <c r="E366" s="351">
        <f t="shared" si="2379"/>
        <v>0.48399292585109693</v>
      </c>
      <c r="F366" s="351">
        <f t="shared" si="2380"/>
        <v>0.48399292585109693</v>
      </c>
      <c r="G366" s="351">
        <f t="shared" si="2381"/>
        <v>0.48399292585109693</v>
      </c>
      <c r="H366" s="351">
        <f t="shared" si="2382"/>
        <v>0.21291123525760397</v>
      </c>
      <c r="I366" s="351">
        <f t="shared" si="2383"/>
        <v>0.21291123525760397</v>
      </c>
      <c r="J366" s="351">
        <f t="shared" si="2384"/>
        <v>0.21291123525760397</v>
      </c>
      <c r="K366" s="351">
        <f t="shared" si="2385"/>
        <v>0.61747676538826135</v>
      </c>
      <c r="L366" s="351">
        <f t="shared" si="2386"/>
        <v>0.61747676538826135</v>
      </c>
      <c r="M366" s="351">
        <f t="shared" si="2387"/>
        <v>0.61747676538826135</v>
      </c>
      <c r="N366" s="351">
        <f>AR221</f>
        <v>0.42061269649577604</v>
      </c>
      <c r="O366" s="351">
        <f>AS221</f>
        <v>0.42061269649577604</v>
      </c>
      <c r="P366" s="351">
        <f>AT221</f>
        <v>0.42061269649577604</v>
      </c>
      <c r="Q366" s="351">
        <f t="shared" si="2388"/>
        <v>0.22789370361168365</v>
      </c>
      <c r="R366" s="351">
        <f t="shared" si="2389"/>
        <v>0.22789370361168365</v>
      </c>
      <c r="S366" s="351">
        <f t="shared" si="2390"/>
        <v>0.22789370361168365</v>
      </c>
      <c r="T366" s="351">
        <f t="shared" si="2391"/>
        <v>0.14457473652961259</v>
      </c>
      <c r="U366" s="351">
        <f t="shared" si="2392"/>
        <v>0.14457473652961259</v>
      </c>
      <c r="V366" s="351">
        <f t="shared" si="2393"/>
        <v>0.14457473652961259</v>
      </c>
      <c r="W366" s="362">
        <f t="shared" si="2394"/>
        <v>0.4050119302633774</v>
      </c>
      <c r="X366" s="362">
        <f t="shared" si="2395"/>
        <v>0.4050119302633774</v>
      </c>
      <c r="Y366" s="363">
        <f t="shared" si="2396"/>
        <v>0.4050119302633774</v>
      </c>
      <c r="Z366" s="334">
        <f>MAX(W348:W390)</f>
        <v>0.88627442184969263</v>
      </c>
      <c r="AA366" s="334">
        <f>MAX(X348:X390)</f>
        <v>0.88627442184969263</v>
      </c>
      <c r="AB366" s="334">
        <f>MAX(Y348:Y390)</f>
        <v>0.88627442184969263</v>
      </c>
      <c r="AC366" s="334">
        <f t="shared" si="2397"/>
        <v>0.45698253303767944</v>
      </c>
      <c r="AD366" s="334">
        <f t="shared" si="2398"/>
        <v>0.45698253303767944</v>
      </c>
      <c r="AE366" s="334">
        <f t="shared" si="2399"/>
        <v>0.45698253303767944</v>
      </c>
    </row>
    <row r="367" spans="1:31" s="312" customFormat="1" ht="15.75" thickBot="1" x14ac:dyDescent="0.3">
      <c r="A367" s="319"/>
      <c r="B367" s="351"/>
      <c r="C367" s="352"/>
      <c r="D367" s="353"/>
      <c r="E367" s="351"/>
      <c r="F367" s="351"/>
      <c r="G367" s="351"/>
      <c r="H367" s="351"/>
      <c r="I367" s="351"/>
      <c r="J367" s="351"/>
      <c r="K367" s="351"/>
      <c r="L367" s="351"/>
      <c r="M367" s="351"/>
      <c r="N367" s="351"/>
      <c r="O367" s="351"/>
      <c r="P367" s="351"/>
      <c r="Q367" s="351"/>
      <c r="R367" s="351"/>
      <c r="S367" s="351"/>
      <c r="T367" s="351"/>
      <c r="U367" s="351"/>
      <c r="V367" s="351"/>
      <c r="W367" s="362"/>
      <c r="X367" s="362"/>
      <c r="Y367" s="363"/>
      <c r="Z367" s="334"/>
      <c r="AA367" s="334"/>
      <c r="AB367" s="334"/>
      <c r="AC367" s="334"/>
      <c r="AD367" s="334"/>
      <c r="AE367" s="334"/>
    </row>
    <row r="368" spans="1:31" s="312" customFormat="1" ht="15.75" thickBot="1" x14ac:dyDescent="0.3">
      <c r="A368" s="319" t="s">
        <v>17</v>
      </c>
      <c r="B368" s="351">
        <f t="shared" ref="B368:D368" si="2408">AI27</f>
        <v>1</v>
      </c>
      <c r="C368" s="352">
        <f t="shared" si="2408"/>
        <v>1</v>
      </c>
      <c r="D368" s="353">
        <f t="shared" si="2408"/>
        <v>1</v>
      </c>
      <c r="E368" s="351">
        <f t="shared" si="2379"/>
        <v>0.97251947987891885</v>
      </c>
      <c r="F368" s="351">
        <f t="shared" si="2380"/>
        <v>0.97251947987891885</v>
      </c>
      <c r="G368" s="351">
        <f t="shared" si="2381"/>
        <v>0.97251947987891885</v>
      </c>
      <c r="H368" s="351">
        <f t="shared" si="2382"/>
        <v>0.41154562383612658</v>
      </c>
      <c r="I368" s="351">
        <f t="shared" si="2383"/>
        <v>0.41154562383612658</v>
      </c>
      <c r="J368" s="351">
        <f t="shared" si="2384"/>
        <v>0.41154562383612658</v>
      </c>
      <c r="K368" s="351">
        <f t="shared" si="2385"/>
        <v>0.73828875129483695</v>
      </c>
      <c r="L368" s="351">
        <f t="shared" si="2386"/>
        <v>0.73828875129483695</v>
      </c>
      <c r="M368" s="351">
        <f t="shared" si="2387"/>
        <v>0.73828875129483695</v>
      </c>
      <c r="N368" s="351">
        <f>AR223</f>
        <v>0.79973256325170983</v>
      </c>
      <c r="O368" s="351">
        <f>AS223</f>
        <v>0.79973256325170983</v>
      </c>
      <c r="P368" s="351">
        <f>AT223</f>
        <v>0.79973256325170983</v>
      </c>
      <c r="Q368" s="351">
        <f t="shared" si="2388"/>
        <v>0.19738028788234024</v>
      </c>
      <c r="R368" s="351">
        <f t="shared" si="2389"/>
        <v>0.19738028788234024</v>
      </c>
      <c r="S368" s="351">
        <f t="shared" si="2390"/>
        <v>0.19738028788234024</v>
      </c>
      <c r="T368" s="351">
        <f t="shared" si="2391"/>
        <v>0.11414576220869824</v>
      </c>
      <c r="U368" s="351">
        <f t="shared" si="2392"/>
        <v>0.11414576220869824</v>
      </c>
      <c r="V368" s="351">
        <f t="shared" si="2393"/>
        <v>0.11414576220869824</v>
      </c>
      <c r="W368" s="362">
        <f t="shared" si="2394"/>
        <v>0.60480178119323302</v>
      </c>
      <c r="X368" s="362">
        <f t="shared" si="2395"/>
        <v>0.60480178119323302</v>
      </c>
      <c r="Y368" s="363">
        <f t="shared" si="2396"/>
        <v>0.60480178119323302</v>
      </c>
      <c r="Z368" s="334">
        <f>MAX(W348:W390)</f>
        <v>0.88627442184969263</v>
      </c>
      <c r="AA368" s="334">
        <f>MAX(X348:X390)</f>
        <v>0.88627442184969263</v>
      </c>
      <c r="AB368" s="334">
        <f>MAX(Y348:Y390)</f>
        <v>0.88627442184969263</v>
      </c>
      <c r="AC368" s="334">
        <f t="shared" si="2397"/>
        <v>0.6824091571219959</v>
      </c>
      <c r="AD368" s="334">
        <f t="shared" si="2398"/>
        <v>0.6824091571219959</v>
      </c>
      <c r="AE368" s="334">
        <f t="shared" si="2399"/>
        <v>0.6824091571219959</v>
      </c>
    </row>
    <row r="369" spans="1:31" s="312" customFormat="1" ht="15.75" thickBot="1" x14ac:dyDescent="0.3">
      <c r="A369" s="319"/>
      <c r="B369" s="351"/>
      <c r="C369" s="352"/>
      <c r="D369" s="353"/>
      <c r="E369" s="351"/>
      <c r="F369" s="351"/>
      <c r="G369" s="351"/>
      <c r="H369" s="351"/>
      <c r="I369" s="351"/>
      <c r="J369" s="351"/>
      <c r="K369" s="351"/>
      <c r="L369" s="351"/>
      <c r="M369" s="351"/>
      <c r="N369" s="351"/>
      <c r="O369" s="351"/>
      <c r="P369" s="351"/>
      <c r="Q369" s="351"/>
      <c r="R369" s="351"/>
      <c r="S369" s="351"/>
      <c r="T369" s="351"/>
      <c r="U369" s="351"/>
      <c r="V369" s="351"/>
      <c r="W369" s="362"/>
      <c r="X369" s="362"/>
      <c r="Y369" s="363"/>
      <c r="Z369" s="334"/>
      <c r="AA369" s="334"/>
      <c r="AB369" s="334"/>
      <c r="AC369" s="334"/>
      <c r="AD369" s="334"/>
      <c r="AE369" s="334"/>
    </row>
    <row r="370" spans="1:31" s="312" customFormat="1" ht="15.75" thickBot="1" x14ac:dyDescent="0.3">
      <c r="A370" s="319" t="s">
        <v>18</v>
      </c>
      <c r="B370" s="351">
        <f t="shared" ref="B370:D370" si="2409">AI29</f>
        <v>0.66293916720884838</v>
      </c>
      <c r="C370" s="352">
        <f t="shared" si="2409"/>
        <v>0.66293916720884838</v>
      </c>
      <c r="D370" s="353">
        <f t="shared" si="2409"/>
        <v>0.66293916720884838</v>
      </c>
      <c r="E370" s="351">
        <f t="shared" si="2379"/>
        <v>0.62568291207421811</v>
      </c>
      <c r="F370" s="351">
        <f t="shared" si="2380"/>
        <v>0.62568291207421811</v>
      </c>
      <c r="G370" s="351">
        <f t="shared" si="2381"/>
        <v>0.62568291207421811</v>
      </c>
      <c r="H370" s="351">
        <f t="shared" si="2382"/>
        <v>0.16511483550589698</v>
      </c>
      <c r="I370" s="351">
        <f t="shared" si="2383"/>
        <v>0.16511483550589698</v>
      </c>
      <c r="J370" s="351">
        <f t="shared" si="2384"/>
        <v>0.16511483550589698</v>
      </c>
      <c r="K370" s="351">
        <f t="shared" si="2385"/>
        <v>0.61057496513371623</v>
      </c>
      <c r="L370" s="351">
        <f t="shared" si="2386"/>
        <v>0.61057496513371623</v>
      </c>
      <c r="M370" s="351">
        <f t="shared" si="2387"/>
        <v>0.61057496513371623</v>
      </c>
      <c r="N370" s="351">
        <f>AR225</f>
        <v>0.34147805322100749</v>
      </c>
      <c r="O370" s="351">
        <f>AS225</f>
        <v>0.34147805322100749</v>
      </c>
      <c r="P370" s="351">
        <f>AT225</f>
        <v>0.34147805322100749</v>
      </c>
      <c r="Q370" s="351">
        <f t="shared" si="2388"/>
        <v>0.20771388133434832</v>
      </c>
      <c r="R370" s="351">
        <f t="shared" si="2389"/>
        <v>0.20771388133434832</v>
      </c>
      <c r="S370" s="351">
        <f t="shared" si="2390"/>
        <v>0.20771388133434832</v>
      </c>
      <c r="T370" s="351">
        <f t="shared" si="2391"/>
        <v>0.16223838503785071</v>
      </c>
      <c r="U370" s="351">
        <f t="shared" si="2392"/>
        <v>0.16223838503785071</v>
      </c>
      <c r="V370" s="351">
        <f t="shared" si="2393"/>
        <v>0.16223838503785071</v>
      </c>
      <c r="W370" s="362">
        <f t="shared" si="2394"/>
        <v>0.39653459993084089</v>
      </c>
      <c r="X370" s="362">
        <f t="shared" si="2395"/>
        <v>0.39653459993084089</v>
      </c>
      <c r="Y370" s="363">
        <f t="shared" si="2396"/>
        <v>0.39653459993084089</v>
      </c>
      <c r="Z370" s="334">
        <f>MAX(W348:W390)</f>
        <v>0.88627442184969263</v>
      </c>
      <c r="AA370" s="334">
        <f>MAX(X348:X390)</f>
        <v>0.88627442184969263</v>
      </c>
      <c r="AB370" s="334">
        <f>MAX(Y348:Y390)</f>
        <v>0.88627442184969263</v>
      </c>
      <c r="AC370" s="334">
        <f t="shared" si="2397"/>
        <v>0.44741740273092417</v>
      </c>
      <c r="AD370" s="334">
        <f t="shared" si="2398"/>
        <v>0.44741740273092417</v>
      </c>
      <c r="AE370" s="334">
        <f t="shared" si="2399"/>
        <v>0.44741740273092417</v>
      </c>
    </row>
    <row r="371" spans="1:31" s="312" customFormat="1" ht="15.75" thickBot="1" x14ac:dyDescent="0.3">
      <c r="A371" s="319"/>
      <c r="B371" s="351"/>
      <c r="C371" s="352"/>
      <c r="D371" s="353"/>
      <c r="E371" s="351"/>
      <c r="F371" s="351"/>
      <c r="G371" s="351"/>
      <c r="H371" s="351"/>
      <c r="I371" s="351"/>
      <c r="J371" s="351"/>
      <c r="K371" s="351"/>
      <c r="L371" s="351"/>
      <c r="M371" s="351"/>
      <c r="N371" s="351"/>
      <c r="O371" s="351"/>
      <c r="P371" s="351"/>
      <c r="Q371" s="351"/>
      <c r="R371" s="351"/>
      <c r="S371" s="351"/>
      <c r="T371" s="351"/>
      <c r="U371" s="351"/>
      <c r="V371" s="351"/>
      <c r="W371" s="362"/>
      <c r="X371" s="362"/>
      <c r="Y371" s="363"/>
      <c r="Z371" s="334"/>
      <c r="AA371" s="334"/>
      <c r="AB371" s="334"/>
      <c r="AC371" s="334"/>
      <c r="AD371" s="334"/>
      <c r="AE371" s="334"/>
    </row>
    <row r="372" spans="1:31" s="312" customFormat="1" ht="15.75" thickBot="1" x14ac:dyDescent="0.3">
      <c r="A372" s="319" t="s">
        <v>19</v>
      </c>
      <c r="B372" s="351">
        <f t="shared" ref="B372:D372" si="2410">AI31</f>
        <v>0.72505963999132506</v>
      </c>
      <c r="C372" s="352">
        <f t="shared" si="2410"/>
        <v>0.72505963999132506</v>
      </c>
      <c r="D372" s="353">
        <f t="shared" si="2410"/>
        <v>0.72505963999132506</v>
      </c>
      <c r="E372" s="351">
        <f t="shared" si="2379"/>
        <v>0.89333474826275694</v>
      </c>
      <c r="F372" s="351">
        <f t="shared" si="2380"/>
        <v>0.89333474826275694</v>
      </c>
      <c r="G372" s="351">
        <f t="shared" si="2381"/>
        <v>0.89333474826275694</v>
      </c>
      <c r="H372" s="351">
        <f t="shared" si="2382"/>
        <v>0.32029795158286778</v>
      </c>
      <c r="I372" s="351">
        <f t="shared" si="2383"/>
        <v>0.32029795158286778</v>
      </c>
      <c r="J372" s="351">
        <f t="shared" si="2384"/>
        <v>0.32029795158286778</v>
      </c>
      <c r="K372" s="351">
        <f t="shared" si="2385"/>
        <v>0.70843691613653093</v>
      </c>
      <c r="L372" s="351">
        <f t="shared" si="2386"/>
        <v>0.70843691613653093</v>
      </c>
      <c r="M372" s="351">
        <f t="shared" si="2387"/>
        <v>0.70843691613653093</v>
      </c>
      <c r="N372" s="351">
        <f>AR227</f>
        <v>0.81397092491886613</v>
      </c>
      <c r="O372" s="351">
        <f>AS227</f>
        <v>0.81397092491886613</v>
      </c>
      <c r="P372" s="351">
        <f>AT227</f>
        <v>0.81397092491886613</v>
      </c>
      <c r="Q372" s="351">
        <f t="shared" si="2388"/>
        <v>0.22791183662977813</v>
      </c>
      <c r="R372" s="351">
        <f t="shared" si="2389"/>
        <v>0.22791183662977813</v>
      </c>
      <c r="S372" s="351">
        <f t="shared" si="2390"/>
        <v>0.22791183662977813</v>
      </c>
      <c r="T372" s="351">
        <f t="shared" si="2391"/>
        <v>0.15377764583642572</v>
      </c>
      <c r="U372" s="351">
        <f t="shared" si="2392"/>
        <v>0.15377764583642572</v>
      </c>
      <c r="V372" s="351">
        <f t="shared" si="2393"/>
        <v>0.15377764583642572</v>
      </c>
      <c r="W372" s="362">
        <f t="shared" si="2394"/>
        <v>0.5489699519083644</v>
      </c>
      <c r="X372" s="362">
        <f t="shared" si="2395"/>
        <v>0.5489699519083644</v>
      </c>
      <c r="Y372" s="363">
        <f t="shared" si="2396"/>
        <v>0.5489699519083644</v>
      </c>
      <c r="Z372" s="334">
        <f>MAX(W348:W390)</f>
        <v>0.88627442184969263</v>
      </c>
      <c r="AA372" s="334">
        <f>MAX(X348:X390)</f>
        <v>0.88627442184969263</v>
      </c>
      <c r="AB372" s="334">
        <f>MAX(Y348:Y390)</f>
        <v>0.88627442184969263</v>
      </c>
      <c r="AC372" s="334">
        <f t="shared" si="2397"/>
        <v>0.61941306030545329</v>
      </c>
      <c r="AD372" s="334">
        <f t="shared" si="2398"/>
        <v>0.61941306030545329</v>
      </c>
      <c r="AE372" s="334">
        <f t="shared" si="2399"/>
        <v>0.61941306030545329</v>
      </c>
    </row>
    <row r="373" spans="1:31" s="312" customFormat="1" ht="15.75" thickBot="1" x14ac:dyDescent="0.3">
      <c r="A373" s="319"/>
      <c r="B373" s="351"/>
      <c r="C373" s="352"/>
      <c r="D373" s="353"/>
      <c r="E373" s="351"/>
      <c r="F373" s="351"/>
      <c r="G373" s="351"/>
      <c r="H373" s="351"/>
      <c r="I373" s="351"/>
      <c r="J373" s="351"/>
      <c r="K373" s="351"/>
      <c r="L373" s="351"/>
      <c r="M373" s="351"/>
      <c r="N373" s="351"/>
      <c r="O373" s="351"/>
      <c r="P373" s="351"/>
      <c r="Q373" s="351"/>
      <c r="R373" s="351"/>
      <c r="S373" s="351"/>
      <c r="T373" s="351"/>
      <c r="U373" s="351"/>
      <c r="V373" s="351"/>
      <c r="W373" s="362"/>
      <c r="X373" s="362"/>
      <c r="Y373" s="363"/>
      <c r="Z373" s="334"/>
      <c r="AA373" s="334"/>
      <c r="AB373" s="334"/>
      <c r="AC373" s="334"/>
      <c r="AD373" s="334"/>
      <c r="AE373" s="334"/>
    </row>
    <row r="374" spans="1:31" s="312" customFormat="1" ht="15.75" thickBot="1" x14ac:dyDescent="0.3">
      <c r="A374" s="319" t="s">
        <v>20</v>
      </c>
      <c r="B374" s="351">
        <f t="shared" ref="B374:D374" si="2411">AI33</f>
        <v>0.78371014964216001</v>
      </c>
      <c r="C374" s="352">
        <f t="shared" si="2411"/>
        <v>0.78371014964216001</v>
      </c>
      <c r="D374" s="353">
        <f t="shared" si="2411"/>
        <v>0.78371014964216001</v>
      </c>
      <c r="E374" s="351">
        <f t="shared" si="2379"/>
        <v>0.35344476151651039</v>
      </c>
      <c r="F374" s="351">
        <f t="shared" si="2380"/>
        <v>0.35344476151651039</v>
      </c>
      <c r="G374" s="351">
        <f t="shared" si="2381"/>
        <v>0.35344476151651039</v>
      </c>
      <c r="H374" s="351">
        <f t="shared" si="2382"/>
        <v>0.1371818746120422</v>
      </c>
      <c r="I374" s="351">
        <f t="shared" si="2383"/>
        <v>0.1371818746120422</v>
      </c>
      <c r="J374" s="351">
        <f t="shared" si="2384"/>
        <v>0.1371818746120422</v>
      </c>
      <c r="K374" s="351">
        <f t="shared" si="2385"/>
        <v>0.58611884668179415</v>
      </c>
      <c r="L374" s="351">
        <f t="shared" si="2386"/>
        <v>0.58611884668179415</v>
      </c>
      <c r="M374" s="351">
        <f t="shared" si="2387"/>
        <v>0.58611884668179415</v>
      </c>
      <c r="N374" s="351">
        <f>AR229</f>
        <v>0.30132423148420107</v>
      </c>
      <c r="O374" s="351">
        <f>AS229</f>
        <v>0.30132423148420107</v>
      </c>
      <c r="P374" s="351">
        <f>AT229</f>
        <v>0.30132423148420107</v>
      </c>
      <c r="Q374" s="351">
        <f t="shared" si="2388"/>
        <v>0.34153316894851077</v>
      </c>
      <c r="R374" s="351">
        <f t="shared" si="2389"/>
        <v>0.34153316894851077</v>
      </c>
      <c r="S374" s="351">
        <f t="shared" si="2390"/>
        <v>0.34153316894851077</v>
      </c>
      <c r="T374" s="351">
        <f t="shared" si="2391"/>
        <v>0.22042452130028198</v>
      </c>
      <c r="U374" s="351">
        <f t="shared" si="2392"/>
        <v>0.22042452130028198</v>
      </c>
      <c r="V374" s="351">
        <f t="shared" si="2393"/>
        <v>0.22042452130028198</v>
      </c>
      <c r="W374" s="362">
        <f t="shared" si="2394"/>
        <v>0.389105364883643</v>
      </c>
      <c r="X374" s="362">
        <f t="shared" si="2395"/>
        <v>0.389105364883643</v>
      </c>
      <c r="Y374" s="363">
        <f t="shared" si="2396"/>
        <v>0.389105364883643</v>
      </c>
      <c r="Z374" s="334">
        <f>MAX(W348:W390)</f>
        <v>0.88627442184969263</v>
      </c>
      <c r="AA374" s="334">
        <f>MAX(X348:X390)</f>
        <v>0.88627442184969263</v>
      </c>
      <c r="AB374" s="334">
        <f>MAX(Y348:Y390)</f>
        <v>0.88627442184969263</v>
      </c>
      <c r="AC374" s="334">
        <f t="shared" si="2397"/>
        <v>0.43903485792985369</v>
      </c>
      <c r="AD374" s="334">
        <f t="shared" si="2398"/>
        <v>0.43903485792985369</v>
      </c>
      <c r="AE374" s="334">
        <f t="shared" si="2399"/>
        <v>0.43903485792985369</v>
      </c>
    </row>
    <row r="375" spans="1:31" s="312" customFormat="1" ht="15.75" thickBot="1" x14ac:dyDescent="0.3">
      <c r="A375" s="319"/>
      <c r="B375" s="351"/>
      <c r="C375" s="352"/>
      <c r="D375" s="353"/>
      <c r="E375" s="351"/>
      <c r="F375" s="351"/>
      <c r="G375" s="351"/>
      <c r="H375" s="351"/>
      <c r="I375" s="351"/>
      <c r="J375" s="351"/>
      <c r="K375" s="351"/>
      <c r="L375" s="351"/>
      <c r="M375" s="351"/>
      <c r="N375" s="351"/>
      <c r="O375" s="351"/>
      <c r="P375" s="351"/>
      <c r="Q375" s="351"/>
      <c r="R375" s="351"/>
      <c r="S375" s="351"/>
      <c r="T375" s="351"/>
      <c r="U375" s="351"/>
      <c r="V375" s="351"/>
      <c r="W375" s="362"/>
      <c r="X375" s="362"/>
      <c r="Y375" s="363"/>
      <c r="Z375" s="334"/>
      <c r="AA375" s="334"/>
      <c r="AB375" s="334"/>
      <c r="AC375" s="334"/>
      <c r="AD375" s="334"/>
      <c r="AE375" s="334"/>
    </row>
    <row r="376" spans="1:31" s="312" customFormat="1" ht="15.75" thickBot="1" x14ac:dyDescent="0.3">
      <c r="A376" s="319" t="s">
        <v>21</v>
      </c>
      <c r="B376" s="351">
        <f t="shared" ref="B376:D376" si="2412">AI35</f>
        <v>0.64104857948384286</v>
      </c>
      <c r="C376" s="352">
        <f t="shared" si="2412"/>
        <v>0.64104857948384286</v>
      </c>
      <c r="D376" s="353">
        <f t="shared" si="2412"/>
        <v>0.64104857948384286</v>
      </c>
      <c r="E376" s="351">
        <f t="shared" si="2379"/>
        <v>0.48691383341373273</v>
      </c>
      <c r="F376" s="351">
        <f t="shared" si="2380"/>
        <v>0.48691383341373273</v>
      </c>
      <c r="G376" s="351">
        <f t="shared" si="2381"/>
        <v>0.48691383341373273</v>
      </c>
      <c r="H376" s="351">
        <f t="shared" si="2382"/>
        <v>0.12973308504034761</v>
      </c>
      <c r="I376" s="351">
        <f t="shared" si="2383"/>
        <v>0.12973308504034761</v>
      </c>
      <c r="J376" s="351">
        <f t="shared" si="2384"/>
        <v>0.12973308504034761</v>
      </c>
      <c r="K376" s="351">
        <f t="shared" si="2385"/>
        <v>0.67834672601721868</v>
      </c>
      <c r="L376" s="351">
        <f t="shared" si="2386"/>
        <v>0.67834672601721868</v>
      </c>
      <c r="M376" s="351">
        <f t="shared" si="2387"/>
        <v>0.67834672601721868</v>
      </c>
      <c r="N376" s="351">
        <f>AR231</f>
        <v>0.30790799154272336</v>
      </c>
      <c r="O376" s="351">
        <f>AS231</f>
        <v>0.30790799154272336</v>
      </c>
      <c r="P376" s="351">
        <f>AT231</f>
        <v>0.30790799154272336</v>
      </c>
      <c r="Q376" s="351">
        <f t="shared" si="2388"/>
        <v>0.1702321376251536</v>
      </c>
      <c r="R376" s="351">
        <f t="shared" si="2389"/>
        <v>0.1702321376251536</v>
      </c>
      <c r="S376" s="351">
        <f t="shared" si="2390"/>
        <v>0.1702321376251536</v>
      </c>
      <c r="T376" s="351">
        <f t="shared" si="2391"/>
        <v>0.19771411607540451</v>
      </c>
      <c r="U376" s="351">
        <f t="shared" si="2392"/>
        <v>0.19771411607540451</v>
      </c>
      <c r="V376" s="351">
        <f t="shared" si="2393"/>
        <v>0.19771411607540451</v>
      </c>
      <c r="W376" s="362">
        <f t="shared" si="2394"/>
        <v>0.37312806702834617</v>
      </c>
      <c r="X376" s="362">
        <f t="shared" si="2395"/>
        <v>0.37312806702834617</v>
      </c>
      <c r="Y376" s="363">
        <f t="shared" si="2396"/>
        <v>0.37312806702834617</v>
      </c>
      <c r="Z376" s="334">
        <f>MAX(W348:W390)</f>
        <v>0.88627442184969263</v>
      </c>
      <c r="AA376" s="334">
        <f>MAX(X348:X390)</f>
        <v>0.88627442184969263</v>
      </c>
      <c r="AB376" s="334">
        <f>MAX(Y348:Y390)</f>
        <v>0.88627442184969263</v>
      </c>
      <c r="AC376" s="334">
        <f t="shared" si="2397"/>
        <v>0.42100737404743321</v>
      </c>
      <c r="AD376" s="334">
        <f t="shared" si="2398"/>
        <v>0.42100737404743321</v>
      </c>
      <c r="AE376" s="334">
        <f t="shared" si="2399"/>
        <v>0.42100737404743321</v>
      </c>
    </row>
    <row r="377" spans="1:31" s="312" customFormat="1" ht="15.75" thickBot="1" x14ac:dyDescent="0.3">
      <c r="A377" s="319"/>
      <c r="B377" s="351"/>
      <c r="C377" s="352"/>
      <c r="D377" s="353"/>
      <c r="E377" s="351"/>
      <c r="F377" s="351"/>
      <c r="G377" s="351"/>
      <c r="H377" s="351"/>
      <c r="I377" s="351"/>
      <c r="J377" s="351"/>
      <c r="K377" s="351"/>
      <c r="L377" s="351"/>
      <c r="M377" s="351"/>
      <c r="N377" s="351"/>
      <c r="O377" s="351"/>
      <c r="P377" s="351"/>
      <c r="Q377" s="351"/>
      <c r="R377" s="351"/>
      <c r="S377" s="351"/>
      <c r="T377" s="351"/>
      <c r="U377" s="351"/>
      <c r="V377" s="351"/>
      <c r="W377" s="362"/>
      <c r="X377" s="362"/>
      <c r="Y377" s="363"/>
      <c r="Z377" s="334"/>
      <c r="AA377" s="334"/>
      <c r="AB377" s="334"/>
      <c r="AC377" s="334"/>
      <c r="AD377" s="334"/>
      <c r="AE377" s="334"/>
    </row>
    <row r="378" spans="1:31" s="312" customFormat="1" ht="15.75" thickBot="1" x14ac:dyDescent="0.3">
      <c r="A378" s="318" t="s">
        <v>22</v>
      </c>
      <c r="B378" s="351">
        <f t="shared" ref="B378:D378" si="2413">AI37</f>
        <v>0.77877629581435692</v>
      </c>
      <c r="C378" s="352">
        <f t="shared" si="2413"/>
        <v>0.77877629581435692</v>
      </c>
      <c r="D378" s="353">
        <f t="shared" si="2413"/>
        <v>0.77877629581435692</v>
      </c>
      <c r="E378" s="351">
        <f t="shared" si="2379"/>
        <v>0.43375047595062144</v>
      </c>
      <c r="F378" s="351">
        <f t="shared" si="2380"/>
        <v>0.43375047595062144</v>
      </c>
      <c r="G378" s="351">
        <f t="shared" si="2381"/>
        <v>0.43375047595062144</v>
      </c>
      <c r="H378" s="351">
        <f t="shared" si="2382"/>
        <v>0.20111731843575417</v>
      </c>
      <c r="I378" s="351">
        <f t="shared" si="2383"/>
        <v>0.20111731843575417</v>
      </c>
      <c r="J378" s="351">
        <f t="shared" si="2384"/>
        <v>0.20111731843575417</v>
      </c>
      <c r="K378" s="351">
        <f t="shared" si="2385"/>
        <v>0.49603566229949075</v>
      </c>
      <c r="L378" s="351">
        <f t="shared" si="2386"/>
        <v>0.49603566229949075</v>
      </c>
      <c r="M378" s="351">
        <f t="shared" si="2387"/>
        <v>0.49603566229949075</v>
      </c>
      <c r="N378" s="351">
        <f>AR233</f>
        <v>0.3108067432005211</v>
      </c>
      <c r="O378" s="351">
        <f>AS233</f>
        <v>0.3108067432005211</v>
      </c>
      <c r="P378" s="351">
        <f>AT233</f>
        <v>0.3108067432005211</v>
      </c>
      <c r="Q378" s="351">
        <f t="shared" si="2388"/>
        <v>0.48338140703949206</v>
      </c>
      <c r="R378" s="351">
        <f t="shared" si="2389"/>
        <v>0.48338140703949206</v>
      </c>
      <c r="S378" s="351">
        <f t="shared" si="2390"/>
        <v>0.48338140703949206</v>
      </c>
      <c r="T378" s="351">
        <f t="shared" si="2391"/>
        <v>0.22606501410123195</v>
      </c>
      <c r="U378" s="351">
        <f t="shared" si="2392"/>
        <v>0.22606501410123195</v>
      </c>
      <c r="V378" s="351">
        <f t="shared" si="2393"/>
        <v>0.22606501410123195</v>
      </c>
      <c r="W378" s="362">
        <f t="shared" si="2394"/>
        <v>0.41856184526306695</v>
      </c>
      <c r="X378" s="362">
        <f t="shared" si="2395"/>
        <v>0.41856184526306695</v>
      </c>
      <c r="Y378" s="363">
        <f t="shared" si="2396"/>
        <v>0.41856184526306695</v>
      </c>
      <c r="Z378" s="334">
        <f>MAX(W348:W390)</f>
        <v>0.88627442184969263</v>
      </c>
      <c r="AA378" s="334">
        <f>MAX(X348:X390)</f>
        <v>0.88627442184969263</v>
      </c>
      <c r="AB378" s="334">
        <f>MAX(Y348:Y390)</f>
        <v>0.88627442184969263</v>
      </c>
      <c r="AC378" s="334">
        <f t="shared" si="2397"/>
        <v>0.47227115546165765</v>
      </c>
      <c r="AD378" s="334">
        <f t="shared" si="2398"/>
        <v>0.47227115546165765</v>
      </c>
      <c r="AE378" s="334">
        <f t="shared" si="2399"/>
        <v>0.47227115546165765</v>
      </c>
    </row>
    <row r="379" spans="1:31" s="312" customFormat="1" ht="15.75" thickBot="1" x14ac:dyDescent="0.3">
      <c r="A379" s="318"/>
      <c r="B379" s="351"/>
      <c r="C379" s="352"/>
      <c r="D379" s="353"/>
      <c r="E379" s="351"/>
      <c r="F379" s="351"/>
      <c r="G379" s="351"/>
      <c r="H379" s="351"/>
      <c r="I379" s="351"/>
      <c r="J379" s="351"/>
      <c r="K379" s="351"/>
      <c r="L379" s="351"/>
      <c r="M379" s="351"/>
      <c r="N379" s="351"/>
      <c r="O379" s="351"/>
      <c r="P379" s="351"/>
      <c r="Q379" s="351"/>
      <c r="R379" s="351"/>
      <c r="S379" s="351"/>
      <c r="T379" s="351"/>
      <c r="U379" s="351"/>
      <c r="V379" s="351"/>
      <c r="W379" s="362"/>
      <c r="X379" s="362"/>
      <c r="Y379" s="363"/>
      <c r="Z379" s="334"/>
      <c r="AA379" s="334"/>
      <c r="AB379" s="334"/>
      <c r="AC379" s="334"/>
      <c r="AD379" s="334"/>
      <c r="AE379" s="334"/>
    </row>
    <row r="380" spans="1:31" s="312" customFormat="1" ht="15.75" thickBot="1" x14ac:dyDescent="0.3">
      <c r="A380" s="319" t="s">
        <v>23</v>
      </c>
      <c r="B380" s="351">
        <f t="shared" ref="B380:D380" si="2414">AI39</f>
        <v>0.86082194751680752</v>
      </c>
      <c r="C380" s="352">
        <f t="shared" si="2414"/>
        <v>0.86082194751680752</v>
      </c>
      <c r="D380" s="353">
        <f t="shared" si="2414"/>
        <v>0.86082194751680752</v>
      </c>
      <c r="E380" s="351">
        <f t="shared" si="2379"/>
        <v>0.25754692340660695</v>
      </c>
      <c r="F380" s="351">
        <f t="shared" si="2380"/>
        <v>0.25754692340660695</v>
      </c>
      <c r="G380" s="351">
        <f t="shared" si="2381"/>
        <v>0.25754692340660695</v>
      </c>
      <c r="H380" s="351">
        <f t="shared" si="2382"/>
        <v>9.0006207324643095E-2</v>
      </c>
      <c r="I380" s="351">
        <f t="shared" si="2383"/>
        <v>9.0006207324643095E-2</v>
      </c>
      <c r="J380" s="351">
        <f t="shared" si="2384"/>
        <v>9.0006207324643095E-2</v>
      </c>
      <c r="K380" s="351">
        <f t="shared" si="2385"/>
        <v>0.57524896100722711</v>
      </c>
      <c r="L380" s="351">
        <f t="shared" si="2386"/>
        <v>0.57524896100722711</v>
      </c>
      <c r="M380" s="351">
        <f t="shared" si="2387"/>
        <v>0.57524896100722711</v>
      </c>
      <c r="N380" s="351">
        <f>AR235</f>
        <v>0.40521592872245144</v>
      </c>
      <c r="O380" s="351">
        <f>AS235</f>
        <v>0.40521592872245144</v>
      </c>
      <c r="P380" s="351">
        <f>AT235</f>
        <v>0.40521592872245144</v>
      </c>
      <c r="Q380" s="351">
        <f t="shared" si="2388"/>
        <v>0.46870145639947608</v>
      </c>
      <c r="R380" s="351">
        <f t="shared" si="2389"/>
        <v>0.46870145639947608</v>
      </c>
      <c r="S380" s="351">
        <f t="shared" si="2390"/>
        <v>0.46870145639947608</v>
      </c>
      <c r="T380" s="351">
        <f t="shared" si="2391"/>
        <v>0.18658156449458213</v>
      </c>
      <c r="U380" s="351">
        <f t="shared" si="2392"/>
        <v>0.18658156449458213</v>
      </c>
      <c r="V380" s="351">
        <f t="shared" si="2393"/>
        <v>0.18658156449458213</v>
      </c>
      <c r="W380" s="362">
        <f t="shared" si="2394"/>
        <v>0.40630328412454203</v>
      </c>
      <c r="X380" s="362">
        <f t="shared" si="2395"/>
        <v>0.40630328412454203</v>
      </c>
      <c r="Y380" s="363">
        <f t="shared" si="2396"/>
        <v>0.40630328412454203</v>
      </c>
      <c r="Z380" s="334">
        <f>MAX(W348:W390)</f>
        <v>0.88627442184969263</v>
      </c>
      <c r="AA380" s="334">
        <f>MAX(X348:X390)</f>
        <v>0.88627442184969263</v>
      </c>
      <c r="AB380" s="334">
        <f>MAX(Y348:Y390)</f>
        <v>0.88627442184969263</v>
      </c>
      <c r="AC380" s="334">
        <f t="shared" si="2397"/>
        <v>0.45843959174244214</v>
      </c>
      <c r="AD380" s="334">
        <f t="shared" si="2398"/>
        <v>0.45843959174244214</v>
      </c>
      <c r="AE380" s="334">
        <f t="shared" si="2399"/>
        <v>0.45843959174244214</v>
      </c>
    </row>
    <row r="381" spans="1:31" s="312" customFormat="1" ht="15.75" thickBot="1" x14ac:dyDescent="0.3">
      <c r="A381" s="319"/>
      <c r="B381" s="351"/>
      <c r="C381" s="352"/>
      <c r="D381" s="353"/>
      <c r="E381" s="351"/>
      <c r="F381" s="351"/>
      <c r="G381" s="351"/>
      <c r="H381" s="351"/>
      <c r="I381" s="351"/>
      <c r="J381" s="351"/>
      <c r="K381" s="351"/>
      <c r="L381" s="351"/>
      <c r="M381" s="351"/>
      <c r="N381" s="351"/>
      <c r="O381" s="351"/>
      <c r="P381" s="351"/>
      <c r="Q381" s="351"/>
      <c r="R381" s="351"/>
      <c r="S381" s="351"/>
      <c r="T381" s="351"/>
      <c r="U381" s="351"/>
      <c r="V381" s="351"/>
      <c r="W381" s="362"/>
      <c r="X381" s="362"/>
      <c r="Y381" s="363"/>
      <c r="Z381" s="334"/>
      <c r="AA381" s="334"/>
      <c r="AB381" s="334"/>
      <c r="AC381" s="334"/>
      <c r="AD381" s="334"/>
      <c r="AE381" s="334"/>
    </row>
    <row r="382" spans="1:31" s="312" customFormat="1" ht="15.75" thickBot="1" x14ac:dyDescent="0.3">
      <c r="A382" s="319" t="s">
        <v>24</v>
      </c>
      <c r="B382" s="351">
        <f t="shared" ref="B382:D382" si="2415">AI41</f>
        <v>0.72492409455649542</v>
      </c>
      <c r="C382" s="352">
        <f t="shared" si="2415"/>
        <v>0.72492409455649542</v>
      </c>
      <c r="D382" s="353">
        <f t="shared" si="2415"/>
        <v>0.72492409455649542</v>
      </c>
      <c r="E382" s="351">
        <f t="shared" si="2379"/>
        <v>0.44023984548372841</v>
      </c>
      <c r="F382" s="351">
        <f t="shared" si="2380"/>
        <v>0.44023984548372841</v>
      </c>
      <c r="G382" s="351">
        <f t="shared" si="2381"/>
        <v>0.44023984548372841</v>
      </c>
      <c r="H382" s="351">
        <f t="shared" si="2382"/>
        <v>0.24394785847299816</v>
      </c>
      <c r="I382" s="351">
        <f t="shared" si="2383"/>
        <v>0.24394785847299816</v>
      </c>
      <c r="J382" s="351">
        <f t="shared" si="2384"/>
        <v>0.24394785847299816</v>
      </c>
      <c r="K382" s="351">
        <f t="shared" si="2385"/>
        <v>0.51209838813082242</v>
      </c>
      <c r="L382" s="351">
        <f t="shared" si="2386"/>
        <v>0.51209838813082242</v>
      </c>
      <c r="M382" s="351">
        <f t="shared" si="2387"/>
        <v>0.51209838813082242</v>
      </c>
      <c r="N382" s="351">
        <f>AR237</f>
        <v>0.31066445079692878</v>
      </c>
      <c r="O382" s="351">
        <f>AS237</f>
        <v>0.31066445079692878</v>
      </c>
      <c r="P382" s="351">
        <f>AT237</f>
        <v>0.31066445079692878</v>
      </c>
      <c r="Q382" s="351">
        <f t="shared" si="2388"/>
        <v>0.30846236142159045</v>
      </c>
      <c r="R382" s="351">
        <f t="shared" si="2389"/>
        <v>0.30846236142159045</v>
      </c>
      <c r="S382" s="351">
        <f t="shared" si="2390"/>
        <v>0.30846236142159045</v>
      </c>
      <c r="T382" s="351">
        <f t="shared" si="2391"/>
        <v>0.17277720053436252</v>
      </c>
      <c r="U382" s="351">
        <f t="shared" si="2392"/>
        <v>0.17277720053436252</v>
      </c>
      <c r="V382" s="351">
        <f t="shared" si="2393"/>
        <v>0.17277720053436252</v>
      </c>
      <c r="W382" s="362">
        <f t="shared" si="2394"/>
        <v>0.38758774277098945</v>
      </c>
      <c r="X382" s="362">
        <f t="shared" si="2395"/>
        <v>0.38758774277098945</v>
      </c>
      <c r="Y382" s="363">
        <f t="shared" si="2396"/>
        <v>0.38758774277098945</v>
      </c>
      <c r="Z382" s="334">
        <f>MAX(W348:W390)</f>
        <v>0.88627442184969263</v>
      </c>
      <c r="AA382" s="334">
        <f>MAX(X348:X390)</f>
        <v>0.88627442184969263</v>
      </c>
      <c r="AB382" s="334">
        <f>MAX(Y348:Y390)</f>
        <v>0.88627442184969263</v>
      </c>
      <c r="AC382" s="334">
        <f t="shared" si="2397"/>
        <v>0.43732249652661448</v>
      </c>
      <c r="AD382" s="334">
        <f t="shared" si="2398"/>
        <v>0.43732249652661448</v>
      </c>
      <c r="AE382" s="334">
        <f t="shared" si="2399"/>
        <v>0.43732249652661448</v>
      </c>
    </row>
    <row r="383" spans="1:31" s="312" customFormat="1" ht="15.75" thickBot="1" x14ac:dyDescent="0.3">
      <c r="A383" s="319"/>
      <c r="B383" s="351"/>
      <c r="C383" s="352"/>
      <c r="D383" s="353"/>
      <c r="E383" s="351"/>
      <c r="F383" s="351"/>
      <c r="G383" s="351"/>
      <c r="H383" s="351"/>
      <c r="I383" s="351"/>
      <c r="J383" s="351"/>
      <c r="K383" s="351"/>
      <c r="L383" s="351"/>
      <c r="M383" s="351"/>
      <c r="N383" s="351"/>
      <c r="O383" s="351"/>
      <c r="P383" s="351"/>
      <c r="Q383" s="351"/>
      <c r="R383" s="351"/>
      <c r="S383" s="351"/>
      <c r="T383" s="351"/>
      <c r="U383" s="351"/>
      <c r="V383" s="351"/>
      <c r="W383" s="362"/>
      <c r="X383" s="362"/>
      <c r="Y383" s="363"/>
      <c r="Z383" s="334"/>
      <c r="AA383" s="334"/>
      <c r="AB383" s="334"/>
      <c r="AC383" s="334"/>
      <c r="AD383" s="334"/>
      <c r="AE383" s="334"/>
    </row>
    <row r="384" spans="1:31" s="312" customFormat="1" ht="15.75" thickBot="1" x14ac:dyDescent="0.3">
      <c r="A384" s="319" t="s">
        <v>25</v>
      </c>
      <c r="B384" s="351">
        <f t="shared" ref="B384:D384" si="2416">AI43</f>
        <v>0.75681793537193665</v>
      </c>
      <c r="C384" s="352">
        <f t="shared" si="2416"/>
        <v>0.75681793537193665</v>
      </c>
      <c r="D384" s="353">
        <f t="shared" si="2416"/>
        <v>0.75681793537193665</v>
      </c>
      <c r="E384" s="351">
        <f t="shared" si="2379"/>
        <v>0.53851454082862305</v>
      </c>
      <c r="F384" s="351">
        <f t="shared" si="2380"/>
        <v>0.53851454082862305</v>
      </c>
      <c r="G384" s="351">
        <f t="shared" si="2381"/>
        <v>0.53851454082862305</v>
      </c>
      <c r="H384" s="351">
        <f t="shared" si="2382"/>
        <v>0.2780881440099317</v>
      </c>
      <c r="I384" s="351">
        <f t="shared" si="2383"/>
        <v>0.2780881440099317</v>
      </c>
      <c r="J384" s="351">
        <f t="shared" si="2384"/>
        <v>0.2780881440099317</v>
      </c>
      <c r="K384" s="351">
        <f t="shared" si="2385"/>
        <v>0.58672048058756243</v>
      </c>
      <c r="L384" s="351">
        <f t="shared" si="2386"/>
        <v>0.58672048058756243</v>
      </c>
      <c r="M384" s="351">
        <f t="shared" si="2387"/>
        <v>0.58672048058756243</v>
      </c>
      <c r="N384" s="351">
        <f>AR239</f>
        <v>0.36400221100504054</v>
      </c>
      <c r="O384" s="351">
        <f>AS239</f>
        <v>0.36400221100504054</v>
      </c>
      <c r="P384" s="351">
        <f>AT239</f>
        <v>0.36400221100504054</v>
      </c>
      <c r="Q384" s="351">
        <f t="shared" si="2388"/>
        <v>0.24252005050522724</v>
      </c>
      <c r="R384" s="351">
        <f t="shared" si="2389"/>
        <v>0.24252005050522724</v>
      </c>
      <c r="S384" s="351">
        <f t="shared" si="2390"/>
        <v>0.24252005050522724</v>
      </c>
      <c r="T384" s="351">
        <f t="shared" si="2391"/>
        <v>0.19815941813863738</v>
      </c>
      <c r="U384" s="351">
        <f t="shared" si="2392"/>
        <v>0.19815941813863738</v>
      </c>
      <c r="V384" s="351">
        <f t="shared" si="2393"/>
        <v>0.19815941813863738</v>
      </c>
      <c r="W384" s="362">
        <f t="shared" si="2394"/>
        <v>0.42354611149242277</v>
      </c>
      <c r="X384" s="362">
        <f t="shared" si="2395"/>
        <v>0.42354611149242277</v>
      </c>
      <c r="Y384" s="363">
        <f t="shared" si="2396"/>
        <v>0.42354611149242277</v>
      </c>
      <c r="Z384" s="334">
        <f>MAX(W348:W390)</f>
        <v>0.88627442184969263</v>
      </c>
      <c r="AA384" s="334">
        <f>MAX(X348:X390)</f>
        <v>0.88627442184969263</v>
      </c>
      <c r="AB384" s="334">
        <f>MAX(Y348:Y390)</f>
        <v>0.88627442184969263</v>
      </c>
      <c r="AC384" s="334">
        <f t="shared" si="2397"/>
        <v>0.47789499623430848</v>
      </c>
      <c r="AD384" s="334">
        <f t="shared" si="2398"/>
        <v>0.47789499623430848</v>
      </c>
      <c r="AE384" s="334">
        <f t="shared" si="2399"/>
        <v>0.47789499623430848</v>
      </c>
    </row>
    <row r="385" spans="1:31" s="312" customFormat="1" ht="15.75" thickBot="1" x14ac:dyDescent="0.3">
      <c r="A385" s="319"/>
      <c r="B385" s="351"/>
      <c r="C385" s="352"/>
      <c r="D385" s="353"/>
      <c r="E385" s="351"/>
      <c r="F385" s="351"/>
      <c r="G385" s="351"/>
      <c r="H385" s="351"/>
      <c r="I385" s="351"/>
      <c r="J385" s="351"/>
      <c r="K385" s="351"/>
      <c r="L385" s="351"/>
      <c r="M385" s="351"/>
      <c r="N385" s="351"/>
      <c r="O385" s="351"/>
      <c r="P385" s="351"/>
      <c r="Q385" s="351"/>
      <c r="R385" s="351"/>
      <c r="S385" s="351"/>
      <c r="T385" s="351"/>
      <c r="U385" s="351"/>
      <c r="V385" s="351"/>
      <c r="W385" s="362"/>
      <c r="X385" s="362"/>
      <c r="Y385" s="363"/>
      <c r="Z385" s="334"/>
      <c r="AA385" s="334"/>
      <c r="AB385" s="334"/>
      <c r="AC385" s="334"/>
      <c r="AD385" s="334"/>
      <c r="AE385" s="334"/>
    </row>
    <row r="386" spans="1:31" s="312" customFormat="1" ht="15.75" thickBot="1" x14ac:dyDescent="0.3">
      <c r="A386" s="319" t="s">
        <v>26</v>
      </c>
      <c r="B386" s="351">
        <f t="shared" ref="B386:D386" si="2417">AI45</f>
        <v>0.64012687052700068</v>
      </c>
      <c r="C386" s="352">
        <f t="shared" si="2417"/>
        <v>0.64012687052700068</v>
      </c>
      <c r="D386" s="353">
        <f t="shared" si="2417"/>
        <v>0.64012687052700068</v>
      </c>
      <c r="E386" s="351">
        <f t="shared" si="2379"/>
        <v>1</v>
      </c>
      <c r="F386" s="351">
        <f t="shared" si="2380"/>
        <v>1</v>
      </c>
      <c r="G386" s="351">
        <f t="shared" si="2381"/>
        <v>1</v>
      </c>
      <c r="H386" s="351">
        <f t="shared" si="2382"/>
        <v>0.42209807572936059</v>
      </c>
      <c r="I386" s="351">
        <f t="shared" si="2383"/>
        <v>0.42209807572936059</v>
      </c>
      <c r="J386" s="351">
        <f t="shared" si="2384"/>
        <v>0.42209807572936059</v>
      </c>
      <c r="K386" s="351">
        <f t="shared" si="2385"/>
        <v>0.90342676481361095</v>
      </c>
      <c r="L386" s="351">
        <f t="shared" si="2386"/>
        <v>0.90342676481361095</v>
      </c>
      <c r="M386" s="351">
        <f t="shared" si="2387"/>
        <v>0.90342676481361095</v>
      </c>
      <c r="N386" s="351">
        <f>AR241</f>
        <v>0.6513033436890584</v>
      </c>
      <c r="O386" s="351">
        <f>AS241</f>
        <v>0.6513033436890584</v>
      </c>
      <c r="P386" s="351">
        <f>AT241</f>
        <v>0.6513033436890584</v>
      </c>
      <c r="Q386" s="351">
        <f t="shared" si="2388"/>
        <v>0.14828641388391114</v>
      </c>
      <c r="R386" s="351">
        <f t="shared" si="2389"/>
        <v>0.14828641388391114</v>
      </c>
      <c r="S386" s="351">
        <f t="shared" si="2390"/>
        <v>0.14828641388391114</v>
      </c>
      <c r="T386" s="351">
        <f t="shared" si="2391"/>
        <v>0.23749443372420961</v>
      </c>
      <c r="U386" s="351">
        <f t="shared" si="2392"/>
        <v>0.23749443372420961</v>
      </c>
      <c r="V386" s="351">
        <f t="shared" si="2393"/>
        <v>0.23749443372420961</v>
      </c>
      <c r="W386" s="362">
        <f t="shared" si="2394"/>
        <v>0.57181941462387875</v>
      </c>
      <c r="X386" s="362">
        <f t="shared" si="2395"/>
        <v>0.57181941462387875</v>
      </c>
      <c r="Y386" s="363">
        <f t="shared" si="2396"/>
        <v>0.57181941462387875</v>
      </c>
      <c r="Z386" s="334">
        <f>MAX(W348:W390)</f>
        <v>0.88627442184969263</v>
      </c>
      <c r="AA386" s="334">
        <f>MAX(X348:X390)</f>
        <v>0.88627442184969263</v>
      </c>
      <c r="AB386" s="334">
        <f>MAX(Y348:Y390)</f>
        <v>0.88627442184969263</v>
      </c>
      <c r="AC386" s="334">
        <f t="shared" si="2397"/>
        <v>0.64519453628196466</v>
      </c>
      <c r="AD386" s="334">
        <f t="shared" si="2398"/>
        <v>0.64519453628196466</v>
      </c>
      <c r="AE386" s="334">
        <f t="shared" si="2399"/>
        <v>0.64519453628196466</v>
      </c>
    </row>
    <row r="387" spans="1:31" s="312" customFormat="1" ht="15.75" thickBot="1" x14ac:dyDescent="0.3">
      <c r="A387" s="319"/>
      <c r="B387" s="351"/>
      <c r="C387" s="352"/>
      <c r="D387" s="353"/>
      <c r="E387" s="351"/>
      <c r="F387" s="351"/>
      <c r="G387" s="351"/>
      <c r="H387" s="351"/>
      <c r="I387" s="351"/>
      <c r="J387" s="351"/>
      <c r="K387" s="351"/>
      <c r="L387" s="351"/>
      <c r="M387" s="351"/>
      <c r="N387" s="351"/>
      <c r="O387" s="351"/>
      <c r="P387" s="351"/>
      <c r="Q387" s="351"/>
      <c r="R387" s="351"/>
      <c r="S387" s="351"/>
      <c r="T387" s="351"/>
      <c r="U387" s="351"/>
      <c r="V387" s="351"/>
      <c r="W387" s="362"/>
      <c r="X387" s="362"/>
      <c r="Y387" s="363"/>
      <c r="Z387" s="334"/>
      <c r="AA387" s="334"/>
      <c r="AB387" s="334"/>
      <c r="AC387" s="334"/>
      <c r="AD387" s="334"/>
      <c r="AE387" s="334"/>
    </row>
    <row r="388" spans="1:31" s="312" customFormat="1" ht="15.75" thickBot="1" x14ac:dyDescent="0.3">
      <c r="A388" s="319" t="s">
        <v>27</v>
      </c>
      <c r="B388" s="351">
        <f t="shared" ref="B388:D388" si="2418">AI47</f>
        <v>0.67974680112773789</v>
      </c>
      <c r="C388" s="352">
        <f t="shared" si="2418"/>
        <v>0.67974680112773789</v>
      </c>
      <c r="D388" s="353">
        <f t="shared" si="2418"/>
        <v>0.67974680112773789</v>
      </c>
      <c r="E388" s="351">
        <f t="shared" si="2379"/>
        <v>0.37538949482161987</v>
      </c>
      <c r="F388" s="351">
        <f t="shared" si="2380"/>
        <v>0.37538949482161987</v>
      </c>
      <c r="G388" s="351">
        <f t="shared" si="2381"/>
        <v>0.37538949482161987</v>
      </c>
      <c r="H388" s="351">
        <f t="shared" si="2382"/>
        <v>0.14400993171942891</v>
      </c>
      <c r="I388" s="351">
        <f t="shared" si="2383"/>
        <v>0.14400993171942891</v>
      </c>
      <c r="J388" s="351">
        <f t="shared" si="2384"/>
        <v>0.14400993171942891</v>
      </c>
      <c r="K388" s="351">
        <f t="shared" si="2385"/>
        <v>0.47522182751795528</v>
      </c>
      <c r="L388" s="351">
        <f t="shared" si="2386"/>
        <v>0.47522182751795528</v>
      </c>
      <c r="M388" s="351">
        <f t="shared" si="2387"/>
        <v>0.47522182751795528</v>
      </c>
      <c r="N388" s="351">
        <f>AR243</f>
        <v>0.30188610405223237</v>
      </c>
      <c r="O388" s="351">
        <f>AS243</f>
        <v>0.30188610405223237</v>
      </c>
      <c r="P388" s="351">
        <f>AT243</f>
        <v>0.30188610405223237</v>
      </c>
      <c r="Q388" s="351">
        <f t="shared" si="2388"/>
        <v>0.23791442297078003</v>
      </c>
      <c r="R388" s="351">
        <f t="shared" si="2389"/>
        <v>0.23791442297078003</v>
      </c>
      <c r="S388" s="351">
        <f t="shared" si="2390"/>
        <v>0.23791442297078003</v>
      </c>
      <c r="T388" s="351">
        <f t="shared" si="2391"/>
        <v>0.24862698530503194</v>
      </c>
      <c r="U388" s="351">
        <f t="shared" si="2392"/>
        <v>0.24862698530503194</v>
      </c>
      <c r="V388" s="351">
        <f t="shared" si="2393"/>
        <v>0.24862698530503194</v>
      </c>
      <c r="W388" s="362">
        <f t="shared" si="2394"/>
        <v>0.35182793821639807</v>
      </c>
      <c r="X388" s="362">
        <f t="shared" si="2395"/>
        <v>0.35182793821639807</v>
      </c>
      <c r="Y388" s="363">
        <f t="shared" si="2396"/>
        <v>0.35182793821639807</v>
      </c>
      <c r="Z388" s="334">
        <f>MAX(W348:W390)</f>
        <v>0.88627442184969263</v>
      </c>
      <c r="AA388" s="334">
        <f>MAX(X348:X390)</f>
        <v>0.88627442184969263</v>
      </c>
      <c r="AB388" s="334">
        <f>MAX(Y348:Y390)</f>
        <v>0.88627442184969263</v>
      </c>
      <c r="AC388" s="334">
        <f t="shared" si="2397"/>
        <v>0.39697404048073293</v>
      </c>
      <c r="AD388" s="334">
        <f t="shared" si="2398"/>
        <v>0.39697404048073293</v>
      </c>
      <c r="AE388" s="334">
        <f t="shared" si="2399"/>
        <v>0.39697404048073293</v>
      </c>
    </row>
    <row r="389" spans="1:31" s="312" customFormat="1" ht="15.75" thickBot="1" x14ac:dyDescent="0.3">
      <c r="A389" s="319"/>
      <c r="B389" s="351"/>
      <c r="C389" s="352"/>
      <c r="D389" s="353"/>
      <c r="E389" s="351"/>
      <c r="F389" s="351"/>
      <c r="G389" s="351"/>
      <c r="H389" s="351"/>
      <c r="I389" s="351"/>
      <c r="J389" s="351"/>
      <c r="K389" s="351"/>
      <c r="L389" s="351"/>
      <c r="M389" s="351"/>
      <c r="N389" s="351"/>
      <c r="O389" s="351"/>
      <c r="P389" s="351"/>
      <c r="Q389" s="351"/>
      <c r="R389" s="351"/>
      <c r="S389" s="351"/>
      <c r="T389" s="351"/>
      <c r="U389" s="351"/>
      <c r="V389" s="351"/>
      <c r="W389" s="362"/>
      <c r="X389" s="362"/>
      <c r="Y389" s="363"/>
      <c r="Z389" s="334"/>
      <c r="AA389" s="334"/>
      <c r="AB389" s="334"/>
      <c r="AC389" s="334"/>
      <c r="AD389" s="334"/>
      <c r="AE389" s="334"/>
    </row>
    <row r="390" spans="1:31" s="312" customFormat="1" ht="15.75" thickBot="1" x14ac:dyDescent="0.3">
      <c r="A390" s="319" t="s">
        <v>28</v>
      </c>
      <c r="B390" s="355">
        <f t="shared" ref="B390:D390" si="2419">AI49</f>
        <v>0.62453914552157874</v>
      </c>
      <c r="C390" s="356">
        <f t="shared" si="2419"/>
        <v>0.62453914552157874</v>
      </c>
      <c r="D390" s="357">
        <f t="shared" si="2419"/>
        <v>0.62453914552157874</v>
      </c>
      <c r="E390" s="351">
        <f t="shared" si="2379"/>
        <v>0.40124122690822106</v>
      </c>
      <c r="F390" s="351">
        <f t="shared" si="2380"/>
        <v>0.40124122690822106</v>
      </c>
      <c r="G390" s="351">
        <f t="shared" si="2381"/>
        <v>0.40124122690822106</v>
      </c>
      <c r="H390" s="351">
        <f t="shared" si="2382"/>
        <v>0.3823711980136561</v>
      </c>
      <c r="I390" s="351">
        <f t="shared" si="2383"/>
        <v>0.3823711980136561</v>
      </c>
      <c r="J390" s="351">
        <f t="shared" si="2384"/>
        <v>0.3823711980136561</v>
      </c>
      <c r="K390" s="351">
        <f t="shared" si="2385"/>
        <v>0.62301739391580213</v>
      </c>
      <c r="L390" s="351">
        <f t="shared" si="2386"/>
        <v>0.62301739391580213</v>
      </c>
      <c r="M390" s="351">
        <f t="shared" si="2387"/>
        <v>0.62301739391580213</v>
      </c>
      <c r="N390" s="351">
        <f>AR245</f>
        <v>0.42663823250943611</v>
      </c>
      <c r="O390" s="351">
        <f>AS245</f>
        <v>0.42663823250943611</v>
      </c>
      <c r="P390" s="351">
        <f>AT245</f>
        <v>0.42663823250943611</v>
      </c>
      <c r="Q390" s="351">
        <f t="shared" si="2388"/>
        <v>0.28415282380400819</v>
      </c>
      <c r="R390" s="351">
        <f t="shared" si="2389"/>
        <v>0.28415282380400819</v>
      </c>
      <c r="S390" s="351">
        <f t="shared" si="2390"/>
        <v>0.28415282380400819</v>
      </c>
      <c r="T390" s="351">
        <f t="shared" si="2391"/>
        <v>0.26465785958141608</v>
      </c>
      <c r="U390" s="351">
        <f t="shared" si="2392"/>
        <v>0.26465785958141608</v>
      </c>
      <c r="V390" s="351">
        <f t="shared" si="2393"/>
        <v>0.26465785958141608</v>
      </c>
      <c r="W390" s="364">
        <f t="shared" si="2394"/>
        <v>0.42951684003630269</v>
      </c>
      <c r="X390" s="364">
        <f t="shared" si="2395"/>
        <v>0.42951684003630269</v>
      </c>
      <c r="Y390" s="365">
        <f t="shared" si="2396"/>
        <v>0.42951684003630269</v>
      </c>
      <c r="Z390" s="334">
        <f>MAX(W348:W390)</f>
        <v>0.88627442184969263</v>
      </c>
      <c r="AA390" s="334">
        <f>MAX(X348:X390)</f>
        <v>0.88627442184969263</v>
      </c>
      <c r="AB390" s="334">
        <f>MAX(Y348:Y390)</f>
        <v>0.88627442184969263</v>
      </c>
      <c r="AC390" s="334">
        <f t="shared" si="2397"/>
        <v>0.48463188087938119</v>
      </c>
      <c r="AD390" s="334">
        <f t="shared" si="2398"/>
        <v>0.48463188087938119</v>
      </c>
      <c r="AE390" s="334">
        <f t="shared" si="2399"/>
        <v>0.48463188087938119</v>
      </c>
    </row>
    <row r="391" spans="1:31" s="312" customFormat="1" x14ac:dyDescent="0.25"/>
    <row r="392" spans="1:31" s="312" customFormat="1" x14ac:dyDescent="0.25">
      <c r="AC392" s="350">
        <f t="shared" ref="AC392:AE392" si="2420">SKEW(AC347:AC389)</f>
        <v>1.8352941757927432</v>
      </c>
      <c r="AD392" s="350">
        <f t="shared" si="2420"/>
        <v>1.8352941757927432</v>
      </c>
      <c r="AE392" s="350">
        <f t="shared" si="2420"/>
        <v>1.8352941757927432</v>
      </c>
    </row>
    <row r="393" spans="1:31" s="312" customFormat="1" x14ac:dyDescent="0.25">
      <c r="A393" s="312" t="s">
        <v>169</v>
      </c>
      <c r="B393" s="312">
        <f>SKEW(B348:B390)</f>
        <v>0.14911204645167245</v>
      </c>
      <c r="C393" s="312">
        <f t="shared" ref="C393:V393" si="2421">SKEW(C348:C390)</f>
        <v>0.14911204645167245</v>
      </c>
      <c r="D393" s="312">
        <f t="shared" si="2421"/>
        <v>0.14911204645167245</v>
      </c>
      <c r="E393" s="312">
        <f t="shared" si="2421"/>
        <v>0.4292848585578049</v>
      </c>
      <c r="F393" s="312">
        <f t="shared" si="2421"/>
        <v>0.4292848585578049</v>
      </c>
      <c r="G393" s="312">
        <f t="shared" si="2421"/>
        <v>0.4292848585578049</v>
      </c>
      <c r="H393" s="312">
        <f t="shared" si="2421"/>
        <v>1.0604890467100405</v>
      </c>
      <c r="I393" s="312">
        <f t="shared" si="2421"/>
        <v>1.0604890467100405</v>
      </c>
      <c r="J393" s="312">
        <f t="shared" si="2421"/>
        <v>1.0604890467100405</v>
      </c>
      <c r="K393" s="312">
        <f t="shared" si="2421"/>
        <v>0.7237237034813695</v>
      </c>
      <c r="L393" s="312">
        <f t="shared" si="2421"/>
        <v>0.7237237034813695</v>
      </c>
      <c r="M393" s="312">
        <f t="shared" si="2421"/>
        <v>0.7237237034813695</v>
      </c>
      <c r="N393" s="312">
        <f t="shared" si="2421"/>
        <v>1.4820021892755513</v>
      </c>
      <c r="O393" s="312">
        <f t="shared" si="2421"/>
        <v>1.4820021892755513</v>
      </c>
      <c r="P393" s="312">
        <f t="shared" si="2421"/>
        <v>1.4820021892755513</v>
      </c>
      <c r="Q393" s="312">
        <f t="shared" si="2421"/>
        <v>2.9938714907562294</v>
      </c>
      <c r="R393" s="312">
        <f t="shared" si="2421"/>
        <v>2.9938714907562294</v>
      </c>
      <c r="S393" s="312">
        <f t="shared" si="2421"/>
        <v>2.9938714907562294</v>
      </c>
      <c r="T393" s="312">
        <f t="shared" si="2421"/>
        <v>2.7042571403812672</v>
      </c>
      <c r="U393" s="312">
        <f t="shared" si="2421"/>
        <v>2.7042571403812672</v>
      </c>
      <c r="V393" s="312">
        <f t="shared" si="2421"/>
        <v>2.7042571403812672</v>
      </c>
    </row>
    <row r="394" spans="1:31" s="312" customFormat="1" x14ac:dyDescent="0.25"/>
    <row r="395" spans="1:31" s="312" customFormat="1" x14ac:dyDescent="0.25"/>
    <row r="396" spans="1:31" s="312" customFormat="1" x14ac:dyDescent="0.25"/>
    <row r="397" spans="1:31" s="312" customFormat="1" x14ac:dyDescent="0.25"/>
    <row r="398" spans="1:31" s="312" customFormat="1" x14ac:dyDescent="0.25"/>
    <row r="399" spans="1:31" s="312" customFormat="1" x14ac:dyDescent="0.25"/>
    <row r="400" spans="1:31" s="312" customFormat="1" x14ac:dyDescent="0.25"/>
    <row r="401" s="312" customFormat="1" x14ac:dyDescent="0.25"/>
    <row r="402" s="312" customFormat="1" x14ac:dyDescent="0.25"/>
    <row r="403" s="312" customFormat="1" x14ac:dyDescent="0.25"/>
    <row r="404" s="312" customFormat="1" x14ac:dyDescent="0.25"/>
    <row r="405" s="312" customFormat="1" x14ac:dyDescent="0.25"/>
    <row r="406" s="312" customFormat="1" x14ac:dyDescent="0.25"/>
    <row r="407" s="312" customFormat="1" x14ac:dyDescent="0.25"/>
    <row r="408" s="312" customFormat="1" x14ac:dyDescent="0.25"/>
    <row r="409" s="312" customFormat="1" x14ac:dyDescent="0.25"/>
    <row r="410" s="312" customFormat="1" x14ac:dyDescent="0.25"/>
    <row r="411" s="312" customFormat="1" x14ac:dyDescent="0.25"/>
    <row r="412" s="312" customFormat="1" x14ac:dyDescent="0.25"/>
    <row r="413" s="312" customFormat="1" x14ac:dyDescent="0.25"/>
    <row r="414" s="312" customFormat="1" x14ac:dyDescent="0.25"/>
    <row r="415" s="312" customFormat="1" x14ac:dyDescent="0.25"/>
    <row r="416" s="312" customFormat="1" x14ac:dyDescent="0.25"/>
    <row r="417" s="312" customFormat="1" x14ac:dyDescent="0.25"/>
    <row r="418" s="312" customFormat="1" x14ac:dyDescent="0.25"/>
    <row r="419" s="312" customFormat="1" x14ac:dyDescent="0.25"/>
    <row r="420" s="312" customFormat="1" x14ac:dyDescent="0.25"/>
    <row r="421" s="312" customFormat="1" x14ac:dyDescent="0.25"/>
    <row r="422" s="312" customFormat="1" x14ac:dyDescent="0.25"/>
    <row r="423" s="312" customFormat="1" x14ac:dyDescent="0.25"/>
    <row r="424" s="312" customFormat="1" x14ac:dyDescent="0.25"/>
    <row r="425" s="312" customFormat="1" x14ac:dyDescent="0.25"/>
    <row r="426" s="312" customFormat="1" x14ac:dyDescent="0.25"/>
    <row r="427" s="312" customFormat="1" x14ac:dyDescent="0.25"/>
    <row r="428" s="312" customFormat="1" x14ac:dyDescent="0.25"/>
    <row r="429" s="312" customFormat="1" x14ac:dyDescent="0.25"/>
    <row r="430" s="312" customFormat="1" x14ac:dyDescent="0.25"/>
    <row r="431" s="312" customFormat="1" x14ac:dyDescent="0.25"/>
    <row r="432" s="312" customFormat="1" x14ac:dyDescent="0.25"/>
    <row r="433" s="312" customFormat="1" x14ac:dyDescent="0.25"/>
    <row r="434" s="312" customFormat="1" x14ac:dyDescent="0.25"/>
    <row r="435" s="312" customFormat="1" x14ac:dyDescent="0.25"/>
    <row r="436" s="312" customFormat="1" x14ac:dyDescent="0.25"/>
    <row r="437" s="312" customFormat="1" x14ac:dyDescent="0.25"/>
    <row r="438" s="312" customFormat="1" x14ac:dyDescent="0.25"/>
    <row r="439" s="312" customFormat="1" x14ac:dyDescent="0.25"/>
    <row r="440" s="312" customFormat="1" x14ac:dyDescent="0.25"/>
    <row r="441" s="312" customFormat="1" x14ac:dyDescent="0.25"/>
    <row r="442" s="312" customFormat="1" x14ac:dyDescent="0.25"/>
    <row r="443" s="312" customFormat="1" x14ac:dyDescent="0.25"/>
    <row r="444" s="312" customFormat="1" x14ac:dyDescent="0.25"/>
    <row r="445" s="312" customFormat="1" x14ac:dyDescent="0.25"/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Вывод результатов</vt:lpstr>
      <vt:lpstr>Общее</vt:lpstr>
      <vt:lpstr>Эконом развитие</vt:lpstr>
      <vt:lpstr>Соц развитие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2014-11-04T09:26:28Z</dcterms:modified>
</cp:coreProperties>
</file>